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ДГ'!$A$3:$P$169</definedName>
    <definedName name="_xlnm.Print_Area" localSheetId="16">'% ставки за депозитами НФК'!$A$3:$P$169</definedName>
    <definedName name="_xlnm.Print_Area" localSheetId="13">'% ставки за кредитами ДГ'!$A$3:$S$169</definedName>
    <definedName name="_xlnm.Print_Area" localSheetId="12">'% ставки за кредитами НФК'!$A$3:$AE$169</definedName>
    <definedName name="_xlnm.Print_Area" localSheetId="15">'%ставкиЗаКредитамиДГ за цілями'!$A$3:$AM$169</definedName>
    <definedName name="_xlnm.Print_Area" localSheetId="14">'%ставкиЗаКредитамиНФК за цілями'!$A$3:$U$169</definedName>
    <definedName name="_xlnm.Print_Area" localSheetId="18">'Банки та філії'!$A$3:$D$169</definedName>
    <definedName name="_xlnm.Print_Area" localSheetId="10">'Депозити ДГ'!$A$3:$S$169</definedName>
    <definedName name="_xlnm.Print_Area" localSheetId="8">'Депозити за секторами'!$A$3:$P$169</definedName>
    <definedName name="_xlnm.Print_Area" localSheetId="9">'Депозити НФК'!$A$3:$S$169</definedName>
    <definedName name="_xlnm.Print_Area" localSheetId="11">'Депозити НФК за КВЕД'!$A$3:$S$169</definedName>
    <definedName name="_xlnm.Print_Area" localSheetId="4">'Кредити ДГ'!$A$3:$M$169</definedName>
    <definedName name="_xlnm.Print_Area" localSheetId="7">'Кредити ДГ за цілями'!$A$3:$V$169</definedName>
    <definedName name="_xlnm.Print_Area" localSheetId="2">'Кредити за секторами'!$A$3:$P$169</definedName>
    <definedName name="_xlnm.Print_Area" localSheetId="3">'Кредити НФК'!$A$3:$M$169</definedName>
    <definedName name="_xlnm.Print_Area" localSheetId="5">'Кредити НФК за КВЕД'!$A$3:$S$169</definedName>
    <definedName name="_xlnm.Print_Area" localSheetId="6">'Кредити НФК за цілями'!$A$3:$M$169</definedName>
    <definedName name="_xlnm.Print_Area" localSheetId="1">'на звітну дату'!$A$2:$G$51</definedName>
    <definedName name="_xlnm.Print_Area" localSheetId="20">Україна!$A$3:$AC$169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8" i="24" l="1"/>
  <c r="N168" i="24" s="1"/>
  <c r="J168" i="24"/>
  <c r="E168" i="24"/>
  <c r="G168" i="24"/>
  <c r="F168" i="24"/>
  <c r="C168" i="24"/>
  <c r="P168" i="4"/>
  <c r="J168" i="4"/>
  <c r="H168" i="4" s="1"/>
  <c r="G168" i="4"/>
  <c r="F168" i="4"/>
  <c r="E168" i="4"/>
  <c r="C168" i="4"/>
  <c r="E168" i="23"/>
  <c r="D168" i="23"/>
  <c r="C168" i="23"/>
  <c r="E168" i="5"/>
  <c r="D168" i="5"/>
  <c r="C168" i="5"/>
  <c r="H168" i="24" l="1"/>
  <c r="D168" i="24"/>
  <c r="N168" i="4"/>
  <c r="D168" i="4"/>
  <c r="P167" i="24"/>
  <c r="N167" i="24" s="1"/>
  <c r="E167" i="24"/>
  <c r="J167" i="24"/>
  <c r="H167" i="24" s="1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D167" i="24" l="1"/>
  <c r="D167" i="4"/>
  <c r="P166" i="24"/>
  <c r="J166" i="24"/>
  <c r="G166" i="24"/>
  <c r="F166" i="24"/>
  <c r="C166" i="24"/>
  <c r="P166" i="4"/>
  <c r="F166" i="4"/>
  <c r="J166" i="4"/>
  <c r="G166" i="4"/>
  <c r="C166" i="4"/>
  <c r="E166" i="23"/>
  <c r="D166" i="23"/>
  <c r="C166" i="23"/>
  <c r="E166" i="5"/>
  <c r="D166" i="5"/>
  <c r="C166" i="5"/>
  <c r="N166" i="24" l="1"/>
  <c r="H166" i="24"/>
  <c r="D166" i="24"/>
  <c r="E166" i="24"/>
  <c r="N166" i="4"/>
  <c r="H166" i="4"/>
  <c r="D166" i="4"/>
  <c r="E166" i="4"/>
  <c r="P165" i="24"/>
  <c r="N165" i="24" s="1"/>
  <c r="E165" i="24"/>
  <c r="J165" i="24"/>
  <c r="H165" i="24" s="1"/>
  <c r="G165" i="24"/>
  <c r="F165" i="24"/>
  <c r="C165" i="24"/>
  <c r="P165" i="4"/>
  <c r="N165" i="4" s="1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D165" i="24" l="1"/>
  <c r="D165" i="4"/>
  <c r="P164" i="24"/>
  <c r="N164" i="24" s="1"/>
  <c r="E164" i="24"/>
  <c r="J164" i="24"/>
  <c r="H164" i="24" s="1"/>
  <c r="G164" i="24"/>
  <c r="F164" i="24"/>
  <c r="C164" i="24"/>
  <c r="P164" i="4"/>
  <c r="N164" i="4" s="1"/>
  <c r="J164" i="4"/>
  <c r="H164" i="4" s="1"/>
  <c r="G164" i="4"/>
  <c r="F164" i="4"/>
  <c r="E164" i="4"/>
  <c r="C164" i="4"/>
  <c r="E164" i="23"/>
  <c r="D164" i="23"/>
  <c r="C164" i="23"/>
  <c r="C164" i="5"/>
  <c r="E164" i="5"/>
  <c r="D164" i="5"/>
  <c r="D164" i="24" l="1"/>
  <c r="D164" i="4"/>
  <c r="P163" i="24"/>
  <c r="N163" i="24" s="1"/>
  <c r="J163" i="24"/>
  <c r="G163" i="24"/>
  <c r="E163" i="24"/>
  <c r="C163" i="24"/>
  <c r="P163" i="4"/>
  <c r="N163" i="4" s="1"/>
  <c r="J163" i="4"/>
  <c r="G163" i="4"/>
  <c r="E163" i="4"/>
  <c r="C163" i="4"/>
  <c r="E163" i="23"/>
  <c r="D163" i="23"/>
  <c r="C163" i="23"/>
  <c r="E163" i="5"/>
  <c r="D163" i="5"/>
  <c r="C163" i="5"/>
  <c r="D163" i="24" l="1"/>
  <c r="H163" i="24"/>
  <c r="F163" i="24"/>
  <c r="D163" i="4"/>
  <c r="H163" i="4"/>
  <c r="F163" i="4"/>
  <c r="P162" i="24"/>
  <c r="N162" i="24" s="1"/>
  <c r="J162" i="24"/>
  <c r="G162" i="24"/>
  <c r="E162" i="24"/>
  <c r="C162" i="24"/>
  <c r="G162" i="4"/>
  <c r="P162" i="4"/>
  <c r="N162" i="4" s="1"/>
  <c r="E162" i="4"/>
  <c r="J162" i="4"/>
  <c r="H162" i="4" s="1"/>
  <c r="F162" i="4"/>
  <c r="C162" i="4"/>
  <c r="E162" i="23"/>
  <c r="D162" i="23"/>
  <c r="C162" i="23"/>
  <c r="E162" i="5"/>
  <c r="D162" i="5"/>
  <c r="C162" i="5"/>
  <c r="D162" i="24" l="1"/>
  <c r="H162" i="24"/>
  <c r="F162" i="24"/>
  <c r="D162" i="4"/>
  <c r="P161" i="24"/>
  <c r="E161" i="24"/>
  <c r="J161" i="24"/>
  <c r="H161" i="24" s="1"/>
  <c r="G161" i="24"/>
  <c r="F161" i="24"/>
  <c r="C161" i="24"/>
  <c r="G161" i="4"/>
  <c r="P161" i="4"/>
  <c r="N161" i="4" s="1"/>
  <c r="E161" i="4"/>
  <c r="J161" i="4"/>
  <c r="H161" i="4" s="1"/>
  <c r="F161" i="4"/>
  <c r="C161" i="4"/>
  <c r="E161" i="23"/>
  <c r="D161" i="23"/>
  <c r="C161" i="23"/>
  <c r="E161" i="5"/>
  <c r="D161" i="5"/>
  <c r="C161" i="5"/>
  <c r="N161" i="24" l="1"/>
  <c r="D161" i="24"/>
  <c r="D161" i="4"/>
  <c r="P160" i="24"/>
  <c r="F160" i="24"/>
  <c r="J160" i="24"/>
  <c r="G160" i="24"/>
  <c r="C160" i="24"/>
  <c r="P160" i="4"/>
  <c r="F160" i="4"/>
  <c r="J160" i="4"/>
  <c r="G160" i="4"/>
  <c r="C160" i="4"/>
  <c r="E160" i="23"/>
  <c r="D160" i="23"/>
  <c r="C160" i="23"/>
  <c r="E160" i="5"/>
  <c r="D160" i="5"/>
  <c r="C160" i="5"/>
  <c r="N160" i="24" l="1"/>
  <c r="H160" i="24"/>
  <c r="D160" i="24"/>
  <c r="E160" i="24"/>
  <c r="D160" i="4"/>
  <c r="H160" i="4"/>
  <c r="N160" i="4"/>
  <c r="E160" i="4"/>
  <c r="P159" i="24"/>
  <c r="N159" i="24" s="1"/>
  <c r="E159" i="24"/>
  <c r="J159" i="24"/>
  <c r="H159" i="24" s="1"/>
  <c r="G159" i="24"/>
  <c r="F159" i="24"/>
  <c r="C159" i="24"/>
  <c r="P159" i="4"/>
  <c r="N159" i="4" s="1"/>
  <c r="J159" i="4"/>
  <c r="E159" i="4"/>
  <c r="G159" i="4"/>
  <c r="C159" i="4"/>
  <c r="E159" i="23"/>
  <c r="D159" i="23"/>
  <c r="C159" i="23"/>
  <c r="E159" i="5"/>
  <c r="D159" i="5"/>
  <c r="C159" i="5"/>
  <c r="D159" i="24" l="1"/>
  <c r="H159" i="4"/>
  <c r="D159" i="4"/>
  <c r="F159" i="4"/>
  <c r="P158" i="24"/>
  <c r="N158" i="24" s="1"/>
  <c r="J158" i="24"/>
  <c r="G158" i="24"/>
  <c r="E158" i="24"/>
  <c r="C158" i="24"/>
  <c r="P158" i="4"/>
  <c r="N158" i="4" s="1"/>
  <c r="G158" i="4"/>
  <c r="J158" i="4"/>
  <c r="C158" i="4"/>
  <c r="E158" i="4"/>
  <c r="C158" i="23"/>
  <c r="E158" i="23"/>
  <c r="D158" i="23"/>
  <c r="E158" i="5"/>
  <c r="D158" i="5"/>
  <c r="C158" i="5"/>
  <c r="H158" i="24" l="1"/>
  <c r="D158" i="24"/>
  <c r="F158" i="24"/>
  <c r="D158" i="4"/>
  <c r="H158" i="4"/>
  <c r="F158" i="4"/>
  <c r="P157" i="24"/>
  <c r="N157" i="24" s="1"/>
  <c r="J157" i="24"/>
  <c r="G157" i="24"/>
  <c r="E157" i="24"/>
  <c r="C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D157" i="24" l="1"/>
  <c r="H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D155" i="4"/>
  <c r="H155" i="4"/>
  <c r="F155" i="4"/>
  <c r="P154" i="24"/>
  <c r="J154" i="24"/>
  <c r="D154" i="24" s="1"/>
  <c r="G154" i="24"/>
  <c r="F154" i="24"/>
  <c r="E154" i="24"/>
  <c r="C154" i="24"/>
  <c r="P154" i="4"/>
  <c r="N154" i="4" s="1"/>
  <c r="G154" i="4"/>
  <c r="J154" i="4"/>
  <c r="C154" i="4"/>
  <c r="F154" i="4"/>
  <c r="E154" i="4"/>
  <c r="E154" i="23"/>
  <c r="D154" i="23"/>
  <c r="C154" i="23"/>
  <c r="E154" i="5"/>
  <c r="D154" i="5"/>
  <c r="C154" i="5"/>
  <c r="H154" i="24" l="1"/>
  <c r="N154" i="24"/>
  <c r="H154" i="4"/>
  <c r="D154" i="4"/>
  <c r="P153" i="24"/>
  <c r="N153" i="24" s="1"/>
  <c r="E153" i="24"/>
  <c r="J153" i="24"/>
  <c r="H153" i="24" s="1"/>
  <c r="G153" i="24"/>
  <c r="F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D153" i="24" l="1"/>
  <c r="D153" i="4"/>
  <c r="P152" i="24"/>
  <c r="N152" i="24" s="1"/>
  <c r="E152" i="24"/>
  <c r="J152" i="24"/>
  <c r="H152" i="24" s="1"/>
  <c r="G152" i="24"/>
  <c r="F152" i="24"/>
  <c r="C152" i="24"/>
  <c r="P152" i="4"/>
  <c r="N152" i="4" s="1"/>
  <c r="J152" i="4"/>
  <c r="E152" i="4"/>
  <c r="G152" i="4"/>
  <c r="C152" i="4"/>
  <c r="E152" i="23"/>
  <c r="D152" i="23"/>
  <c r="C152" i="23"/>
  <c r="E152" i="5"/>
  <c r="D152" i="5"/>
  <c r="C152" i="5"/>
  <c r="D152" i="24" l="1"/>
  <c r="H152" i="4"/>
  <c r="D152" i="4"/>
  <c r="F152" i="4"/>
  <c r="G151" i="24"/>
  <c r="P151" i="24"/>
  <c r="N151" i="24" s="1"/>
  <c r="E151" i="24"/>
  <c r="J151" i="24"/>
  <c r="H151" i="24" s="1"/>
  <c r="C151" i="24"/>
  <c r="G151" i="4"/>
  <c r="P151" i="4"/>
  <c r="N151" i="4" s="1"/>
  <c r="E151" i="4"/>
  <c r="J151" i="4"/>
  <c r="H151" i="4" s="1"/>
  <c r="C151" i="4"/>
  <c r="E151" i="23"/>
  <c r="D151" i="23"/>
  <c r="C151" i="23"/>
  <c r="E151" i="5"/>
  <c r="D151" i="5"/>
  <c r="C151" i="5"/>
  <c r="F151" i="24" l="1"/>
  <c r="D151" i="24"/>
  <c r="F151" i="4"/>
  <c r="D151" i="4"/>
  <c r="P150" i="24"/>
  <c r="N150" i="24" s="1"/>
  <c r="E150" i="24"/>
  <c r="J150" i="24"/>
  <c r="H150" i="24" s="1"/>
  <c r="G150" i="24"/>
  <c r="F150" i="24"/>
  <c r="C150" i="24"/>
  <c r="P150" i="4"/>
  <c r="N150" i="4" s="1"/>
  <c r="J150" i="4"/>
  <c r="G150" i="4"/>
  <c r="E150" i="4"/>
  <c r="C150" i="4"/>
  <c r="E150" i="23"/>
  <c r="D150" i="23"/>
  <c r="C150" i="23"/>
  <c r="E150" i="5"/>
  <c r="D150" i="5"/>
  <c r="C150" i="5"/>
  <c r="D150" i="24" l="1"/>
  <c r="H150" i="4"/>
  <c r="D150" i="4"/>
  <c r="F150" i="4"/>
  <c r="P149" i="24"/>
  <c r="F149" i="24"/>
  <c r="J149" i="24"/>
  <c r="G149" i="24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N149" i="24" l="1"/>
  <c r="H149" i="24"/>
  <c r="D149" i="24"/>
  <c r="E149" i="24"/>
  <c r="D149" i="4"/>
  <c r="P148" i="24"/>
  <c r="N148" i="24" s="1"/>
  <c r="G148" i="24"/>
  <c r="J148" i="24"/>
  <c r="C148" i="24"/>
  <c r="E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F147" i="4"/>
  <c r="J147" i="4"/>
  <c r="G147" i="4"/>
  <c r="C147" i="4"/>
  <c r="E147" i="23"/>
  <c r="D147" i="23"/>
  <c r="C147" i="23"/>
  <c r="E147" i="5"/>
  <c r="D147" i="5"/>
  <c r="C147" i="5"/>
  <c r="N147" i="4" l="1"/>
  <c r="D147" i="24"/>
  <c r="H147" i="4"/>
  <c r="D147" i="4"/>
  <c r="E147" i="4"/>
  <c r="P146" i="24"/>
  <c r="F146" i="24"/>
  <c r="J146" i="24"/>
  <c r="G146" i="24"/>
  <c r="C146" i="24"/>
  <c r="P146" i="4"/>
  <c r="N146" i="4" s="1"/>
  <c r="G146" i="4"/>
  <c r="J146" i="4"/>
  <c r="C146" i="4"/>
  <c r="E146" i="4"/>
  <c r="E146" i="23"/>
  <c r="D146" i="23"/>
  <c r="C146" i="23"/>
  <c r="E146" i="5"/>
  <c r="D146" i="5"/>
  <c r="C146" i="5"/>
  <c r="N146" i="24" l="1"/>
  <c r="H146" i="24"/>
  <c r="D146" i="24"/>
  <c r="E146" i="24"/>
  <c r="H146" i="4"/>
  <c r="D146" i="4"/>
  <c r="F146" i="4"/>
  <c r="F145" i="24"/>
  <c r="C145" i="24"/>
  <c r="J145" i="4"/>
  <c r="F145" i="4"/>
  <c r="D145" i="23"/>
  <c r="C145" i="23"/>
  <c r="C145" i="5"/>
  <c r="E145" i="5"/>
  <c r="D145" i="5"/>
  <c r="E145" i="4" l="1"/>
  <c r="H145" i="4"/>
  <c r="C145" i="4"/>
  <c r="G145" i="24"/>
  <c r="J145" i="24"/>
  <c r="H145" i="24" s="1"/>
  <c r="G145" i="4"/>
  <c r="P145" i="4"/>
  <c r="N145" i="4" s="1"/>
  <c r="E145" i="23"/>
  <c r="P145" i="24"/>
  <c r="D145" i="24" s="1"/>
  <c r="E145" i="24"/>
  <c r="G144" i="24"/>
  <c r="F144" i="24"/>
  <c r="C144" i="24"/>
  <c r="G144" i="4"/>
  <c r="E144" i="4"/>
  <c r="C144" i="4"/>
  <c r="E144" i="23"/>
  <c r="C144" i="23"/>
  <c r="E144" i="5"/>
  <c r="C144" i="5"/>
  <c r="D144" i="23" l="1"/>
  <c r="D144" i="5"/>
  <c r="N145" i="24"/>
  <c r="P144" i="4"/>
  <c r="N144" i="4" s="1"/>
  <c r="P144" i="24"/>
  <c r="N144" i="24" s="1"/>
  <c r="D145" i="4"/>
  <c r="J144" i="4"/>
  <c r="H144" i="4" s="1"/>
  <c r="J144" i="24"/>
  <c r="H144" i="24" s="1"/>
  <c r="F144" i="4"/>
  <c r="E144" i="24"/>
  <c r="E143" i="24"/>
  <c r="C143" i="24"/>
  <c r="G143" i="24"/>
  <c r="G143" i="4"/>
  <c r="E143" i="4"/>
  <c r="E143" i="23"/>
  <c r="C143" i="23"/>
  <c r="D143" i="5"/>
  <c r="C143" i="5"/>
  <c r="E143" i="5" l="1"/>
  <c r="D143" i="23"/>
  <c r="P143" i="24"/>
  <c r="N143" i="24" s="1"/>
  <c r="D144" i="24"/>
  <c r="P143" i="4"/>
  <c r="N143" i="4" s="1"/>
  <c r="D144" i="4"/>
  <c r="J143" i="24"/>
  <c r="H143" i="24" s="1"/>
  <c r="C143" i="4"/>
  <c r="J143" i="4"/>
  <c r="H143" i="4" s="1"/>
  <c r="F143" i="24"/>
  <c r="F143" i="4"/>
  <c r="G142" i="24"/>
  <c r="F142" i="24"/>
  <c r="C142" i="24"/>
  <c r="G142" i="4"/>
  <c r="E142" i="4"/>
  <c r="C142" i="4"/>
  <c r="D142" i="23"/>
  <c r="C142" i="23"/>
  <c r="E142" i="5"/>
  <c r="D142" i="5"/>
  <c r="C142" i="5"/>
  <c r="E142" i="23" l="1"/>
  <c r="D143" i="24"/>
  <c r="F142" i="4"/>
  <c r="D143" i="4"/>
  <c r="P142" i="24"/>
  <c r="N142" i="24" s="1"/>
  <c r="P142" i="4"/>
  <c r="N142" i="4" s="1"/>
  <c r="J142" i="4"/>
  <c r="H142" i="4" s="1"/>
  <c r="J142" i="24"/>
  <c r="E142" i="24"/>
  <c r="G141" i="24"/>
  <c r="E141" i="24"/>
  <c r="C141" i="24"/>
  <c r="G141" i="4"/>
  <c r="E141" i="4"/>
  <c r="C141" i="4"/>
  <c r="D141" i="5"/>
  <c r="C141" i="5"/>
  <c r="D141" i="23" l="1"/>
  <c r="P141" i="4"/>
  <c r="N141" i="4" s="1"/>
  <c r="C141" i="23"/>
  <c r="D142" i="24"/>
  <c r="D142" i="4"/>
  <c r="J141" i="4"/>
  <c r="H141" i="4" s="1"/>
  <c r="P141" i="24"/>
  <c r="N141" i="24" s="1"/>
  <c r="H142" i="24"/>
  <c r="E141" i="23"/>
  <c r="E141" i="5"/>
  <c r="J141" i="24"/>
  <c r="F141" i="24"/>
  <c r="F141" i="4"/>
  <c r="G140" i="24"/>
  <c r="E140" i="24"/>
  <c r="C140" i="24"/>
  <c r="E140" i="4"/>
  <c r="E140" i="23"/>
  <c r="D140" i="23"/>
  <c r="E140" i="5"/>
  <c r="D140" i="5"/>
  <c r="C140" i="5"/>
  <c r="C140" i="23" l="1"/>
  <c r="D141" i="24"/>
  <c r="D141" i="4"/>
  <c r="C140" i="4"/>
  <c r="P140" i="24"/>
  <c r="N140" i="24" s="1"/>
  <c r="H141" i="24"/>
  <c r="G140" i="4"/>
  <c r="J140" i="24"/>
  <c r="H140" i="24" s="1"/>
  <c r="J140" i="4"/>
  <c r="P140" i="4"/>
  <c r="N140" i="4" s="1"/>
  <c r="F140" i="24"/>
  <c r="F140" i="4"/>
  <c r="G139" i="24"/>
  <c r="E139" i="24"/>
  <c r="C139" i="24"/>
  <c r="E139" i="4"/>
  <c r="C139" i="4"/>
  <c r="C139" i="23"/>
  <c r="E139" i="23"/>
  <c r="D139" i="23"/>
  <c r="E139" i="5"/>
  <c r="D139" i="5"/>
  <c r="C139" i="5"/>
  <c r="D140" i="4" l="1"/>
  <c r="D140" i="24"/>
  <c r="J139" i="4"/>
  <c r="H139" i="4" s="1"/>
  <c r="P139" i="24"/>
  <c r="N139" i="24" s="1"/>
  <c r="H140" i="4"/>
  <c r="P139" i="4"/>
  <c r="N139" i="4" s="1"/>
  <c r="J139" i="24"/>
  <c r="G139" i="4"/>
  <c r="F139" i="24"/>
  <c r="F139" i="4"/>
  <c r="F138" i="24"/>
  <c r="E138" i="24"/>
  <c r="C138" i="24"/>
  <c r="G138" i="4"/>
  <c r="E138" i="4"/>
  <c r="C138" i="4"/>
  <c r="D138" i="5"/>
  <c r="C138" i="5"/>
  <c r="E138" i="5"/>
  <c r="D138" i="23" l="1"/>
  <c r="C138" i="23"/>
  <c r="D139" i="4"/>
  <c r="D139" i="24"/>
  <c r="P138" i="24"/>
  <c r="N138" i="24" s="1"/>
  <c r="H139" i="24"/>
  <c r="P138" i="4"/>
  <c r="N138" i="4" s="1"/>
  <c r="G138" i="24"/>
  <c r="J138" i="4"/>
  <c r="H138" i="4" s="1"/>
  <c r="E138" i="23"/>
  <c r="J138" i="24"/>
  <c r="H138" i="24" s="1"/>
  <c r="F138" i="4"/>
  <c r="G137" i="24"/>
  <c r="E137" i="24"/>
  <c r="C137" i="24"/>
  <c r="E137" i="4"/>
  <c r="C137" i="4"/>
  <c r="D137" i="23"/>
  <c r="C137" i="23"/>
  <c r="D137" i="5"/>
  <c r="C137" i="5"/>
  <c r="E137" i="5"/>
  <c r="E137" i="23" l="1"/>
  <c r="G137" i="4"/>
  <c r="D138" i="4"/>
  <c r="J137" i="24"/>
  <c r="H137" i="24" s="1"/>
  <c r="P137" i="4"/>
  <c r="N137" i="4" s="1"/>
  <c r="P137" i="24"/>
  <c r="N137" i="24" s="1"/>
  <c r="D138" i="24"/>
  <c r="J137" i="4"/>
  <c r="H137" i="4" s="1"/>
  <c r="F137" i="24"/>
  <c r="F137" i="4"/>
  <c r="G136" i="24"/>
  <c r="E136" i="4"/>
  <c r="C136" i="4"/>
  <c r="E136" i="23"/>
  <c r="D136" i="23"/>
  <c r="C136" i="23"/>
  <c r="C136" i="5"/>
  <c r="E136" i="5"/>
  <c r="D136" i="5"/>
  <c r="C136" i="24" l="1"/>
  <c r="P136" i="4"/>
  <c r="N136" i="4" s="1"/>
  <c r="E136" i="24"/>
  <c r="D137" i="24"/>
  <c r="D137" i="4"/>
  <c r="P136" i="24"/>
  <c r="N136" i="24" s="1"/>
  <c r="J136" i="4"/>
  <c r="H136" i="4" s="1"/>
  <c r="G136" i="4"/>
  <c r="J136" i="24"/>
  <c r="H136" i="24" s="1"/>
  <c r="F136" i="24"/>
  <c r="F136" i="4"/>
  <c r="E135" i="24"/>
  <c r="C135" i="24"/>
  <c r="G135" i="24"/>
  <c r="C135" i="4"/>
  <c r="E135" i="23"/>
  <c r="D135" i="23"/>
  <c r="C135" i="23"/>
  <c r="E135" i="5"/>
  <c r="C135" i="5"/>
  <c r="D135" i="5" l="1"/>
  <c r="E135" i="4"/>
  <c r="D136" i="4"/>
  <c r="D136" i="24"/>
  <c r="G135" i="4"/>
  <c r="P135" i="4"/>
  <c r="N135" i="4" s="1"/>
  <c r="P135" i="24"/>
  <c r="N135" i="24" s="1"/>
  <c r="J135" i="4"/>
  <c r="H135" i="4" s="1"/>
  <c r="J135" i="24"/>
  <c r="H135" i="24" s="1"/>
  <c r="F135" i="24"/>
  <c r="F135" i="4"/>
  <c r="E134" i="24"/>
  <c r="C134" i="24"/>
  <c r="G134" i="24"/>
  <c r="G134" i="4"/>
  <c r="F134" i="4"/>
  <c r="E134" i="4"/>
  <c r="C134" i="4"/>
  <c r="E134" i="23"/>
  <c r="D134" i="23"/>
  <c r="E134" i="5"/>
  <c r="D134" i="5"/>
  <c r="C134" i="5"/>
  <c r="C134" i="23" l="1"/>
  <c r="D135" i="4"/>
  <c r="D135" i="24"/>
  <c r="J134" i="4"/>
  <c r="H134" i="4" s="1"/>
  <c r="P134" i="24"/>
  <c r="N134" i="24" s="1"/>
  <c r="P134" i="4"/>
  <c r="N134" i="4" s="1"/>
  <c r="J134" i="24"/>
  <c r="H134" i="24" s="1"/>
  <c r="F134" i="24"/>
  <c r="G133" i="24"/>
  <c r="F133" i="24"/>
  <c r="E133" i="24"/>
  <c r="C133" i="24"/>
  <c r="G133" i="4"/>
  <c r="E133" i="4"/>
  <c r="C133" i="4"/>
  <c r="E133" i="23"/>
  <c r="D133" i="23"/>
  <c r="C133" i="23"/>
  <c r="E133" i="5"/>
  <c r="D133" i="5"/>
  <c r="C133" i="5"/>
  <c r="D134" i="4" l="1"/>
  <c r="P133" i="24"/>
  <c r="N133" i="24" s="1"/>
  <c r="D134" i="24"/>
  <c r="P133" i="4"/>
  <c r="N133" i="4" s="1"/>
  <c r="J133" i="4"/>
  <c r="H133" i="4" s="1"/>
  <c r="J133" i="24"/>
  <c r="H133" i="24" s="1"/>
  <c r="F133" i="4"/>
  <c r="E132" i="24"/>
  <c r="G132" i="4"/>
  <c r="E132" i="4"/>
  <c r="C132" i="4"/>
  <c r="E132" i="23"/>
  <c r="C132" i="23"/>
  <c r="E132" i="5"/>
  <c r="D132" i="23" l="1"/>
  <c r="F132" i="4"/>
  <c r="F132" i="24"/>
  <c r="D132" i="5"/>
  <c r="J132" i="24"/>
  <c r="D133" i="4"/>
  <c r="D133" i="24"/>
  <c r="C132" i="5"/>
  <c r="H132" i="24"/>
  <c r="J132" i="4"/>
  <c r="H132" i="4" s="1"/>
  <c r="P132" i="4"/>
  <c r="N132" i="4" s="1"/>
  <c r="P132" i="24"/>
  <c r="N132" i="24" s="1"/>
  <c r="C132" i="24"/>
  <c r="G132" i="24"/>
  <c r="E131" i="24"/>
  <c r="C131" i="24"/>
  <c r="F131" i="4"/>
  <c r="E131" i="4"/>
  <c r="C131" i="4"/>
  <c r="D131" i="23"/>
  <c r="C131" i="23"/>
  <c r="E131" i="23"/>
  <c r="E131" i="5"/>
  <c r="C131" i="5"/>
  <c r="D132" i="24" l="1"/>
  <c r="D131" i="5"/>
  <c r="D132" i="4"/>
  <c r="P131" i="24"/>
  <c r="N131" i="24" s="1"/>
  <c r="P131" i="4"/>
  <c r="N131" i="4" s="1"/>
  <c r="G131" i="24"/>
  <c r="J131" i="24"/>
  <c r="G131" i="4"/>
  <c r="F131" i="24"/>
  <c r="J131" i="4"/>
  <c r="F130" i="24"/>
  <c r="E130" i="24"/>
  <c r="G130" i="4"/>
  <c r="F130" i="4"/>
  <c r="C130" i="4"/>
  <c r="C130" i="23"/>
  <c r="E130" i="23"/>
  <c r="D130" i="23"/>
  <c r="D130" i="5" l="1"/>
  <c r="E130" i="5"/>
  <c r="E130" i="4"/>
  <c r="C130" i="5"/>
  <c r="D131" i="24"/>
  <c r="J130" i="24"/>
  <c r="H130" i="24" s="1"/>
  <c r="H131" i="24"/>
  <c r="P130" i="4"/>
  <c r="N130" i="4" s="1"/>
  <c r="P130" i="24"/>
  <c r="N130" i="24" s="1"/>
  <c r="J130" i="4"/>
  <c r="H130" i="4" s="1"/>
  <c r="H131" i="4"/>
  <c r="D131" i="4"/>
  <c r="C130" i="24"/>
  <c r="G130" i="24"/>
  <c r="G129" i="24"/>
  <c r="F129" i="24"/>
  <c r="E129" i="24"/>
  <c r="C129" i="24"/>
  <c r="G129" i="4"/>
  <c r="D129" i="23"/>
  <c r="C129" i="23"/>
  <c r="D129" i="5"/>
  <c r="C129" i="5"/>
  <c r="E129" i="23" l="1"/>
  <c r="C129" i="4"/>
  <c r="E129" i="5"/>
  <c r="J129" i="4"/>
  <c r="H129" i="4" s="1"/>
  <c r="D130" i="24"/>
  <c r="D130" i="4"/>
  <c r="P129" i="4"/>
  <c r="N129" i="4" s="1"/>
  <c r="J129" i="24"/>
  <c r="H129" i="24" s="1"/>
  <c r="F129" i="4"/>
  <c r="P129" i="24"/>
  <c r="N129" i="24" s="1"/>
  <c r="E129" i="4"/>
  <c r="C128" i="24"/>
  <c r="E128" i="4"/>
  <c r="C128" i="4"/>
  <c r="E128" i="23"/>
  <c r="D128" i="23"/>
  <c r="C128" i="5"/>
  <c r="E128" i="5"/>
  <c r="D128" i="5"/>
  <c r="C128" i="23" l="1"/>
  <c r="E128" i="24"/>
  <c r="P128" i="24"/>
  <c r="N128" i="24" s="1"/>
  <c r="D129" i="4"/>
  <c r="D129" i="24"/>
  <c r="G128" i="4"/>
  <c r="G128" i="24"/>
  <c r="J128" i="24"/>
  <c r="H128" i="24" s="1"/>
  <c r="J128" i="4"/>
  <c r="H128" i="4" s="1"/>
  <c r="P128" i="4"/>
  <c r="N128" i="4" s="1"/>
  <c r="F128" i="24"/>
  <c r="F128" i="4"/>
  <c r="F127" i="24"/>
  <c r="C127" i="24"/>
  <c r="E127" i="4"/>
  <c r="C127" i="4"/>
  <c r="C127" i="23"/>
  <c r="E127" i="5"/>
  <c r="D127" i="5"/>
  <c r="C127" i="5"/>
  <c r="E127" i="23" l="1"/>
  <c r="D127" i="23"/>
  <c r="E127" i="24"/>
  <c r="P127" i="24"/>
  <c r="N127" i="24" s="1"/>
  <c r="D128" i="4"/>
  <c r="D128" i="24"/>
  <c r="P127" i="4"/>
  <c r="N127" i="4" s="1"/>
  <c r="G127" i="24"/>
  <c r="J127" i="4"/>
  <c r="H127" i="4" s="1"/>
  <c r="G127" i="4"/>
  <c r="J127" i="24"/>
  <c r="F127" i="4"/>
  <c r="G126" i="24"/>
  <c r="C126" i="24"/>
  <c r="G126" i="4"/>
  <c r="E126" i="4"/>
  <c r="C126" i="4"/>
  <c r="E126" i="23"/>
  <c r="D126" i="23"/>
  <c r="E126" i="5"/>
  <c r="D126" i="5"/>
  <c r="C126" i="23" l="1"/>
  <c r="C126" i="5"/>
  <c r="P126" i="24"/>
  <c r="N126" i="24" s="1"/>
  <c r="D127" i="4"/>
  <c r="P126" i="4"/>
  <c r="N126" i="4" s="1"/>
  <c r="J126" i="24"/>
  <c r="H126" i="24" s="1"/>
  <c r="E126" i="24"/>
  <c r="J126" i="4"/>
  <c r="H126" i="4" s="1"/>
  <c r="H127" i="24"/>
  <c r="D127" i="24"/>
  <c r="F126" i="24"/>
  <c r="F126" i="4"/>
  <c r="G125" i="24"/>
  <c r="F125" i="24"/>
  <c r="E125" i="24"/>
  <c r="C125" i="24"/>
  <c r="F125" i="4"/>
  <c r="C125" i="4"/>
  <c r="E125" i="23"/>
  <c r="C125" i="23"/>
  <c r="D125" i="5"/>
  <c r="E125" i="5" l="1"/>
  <c r="G125" i="4"/>
  <c r="C125" i="5"/>
  <c r="D125" i="23"/>
  <c r="P125" i="4"/>
  <c r="N125" i="4" s="1"/>
  <c r="D126" i="24"/>
  <c r="D126" i="4"/>
  <c r="P125" i="24"/>
  <c r="N125" i="24" s="1"/>
  <c r="J125" i="4"/>
  <c r="H125" i="4" s="1"/>
  <c r="J125" i="24"/>
  <c r="H125" i="24" s="1"/>
  <c r="E125" i="4"/>
  <c r="E124" i="24"/>
  <c r="C124" i="24"/>
  <c r="G124" i="4"/>
  <c r="F124" i="4"/>
  <c r="C124" i="4"/>
  <c r="C124" i="23"/>
  <c r="E124" i="5"/>
  <c r="D124" i="5" l="1"/>
  <c r="F124" i="24"/>
  <c r="P124" i="4"/>
  <c r="N124" i="4" s="1"/>
  <c r="D125" i="24"/>
  <c r="D125" i="4"/>
  <c r="D124" i="23"/>
  <c r="G124" i="24"/>
  <c r="E124" i="23"/>
  <c r="J124" i="24"/>
  <c r="H124" i="24" s="1"/>
  <c r="J124" i="4"/>
  <c r="H124" i="4" s="1"/>
  <c r="P124" i="24"/>
  <c r="N124" i="24" s="1"/>
  <c r="C124" i="5"/>
  <c r="E124" i="4"/>
  <c r="G123" i="4" l="1"/>
  <c r="E123" i="5"/>
  <c r="E123" i="24"/>
  <c r="G123" i="24"/>
  <c r="D124" i="24"/>
  <c r="D124" i="4"/>
  <c r="C123" i="5"/>
  <c r="C123" i="4"/>
  <c r="D123" i="5"/>
  <c r="C123" i="23"/>
  <c r="P123" i="4"/>
  <c r="N123" i="4" s="1"/>
  <c r="P123" i="24"/>
  <c r="N123" i="24" s="1"/>
  <c r="D123" i="23"/>
  <c r="C123" i="24"/>
  <c r="E123" i="23"/>
  <c r="E123" i="4"/>
  <c r="J123" i="4"/>
  <c r="J123" i="24"/>
  <c r="H123" i="24" s="1"/>
  <c r="F123" i="24"/>
  <c r="F123" i="4"/>
  <c r="E122" i="24" l="1"/>
  <c r="G122" i="4"/>
  <c r="F122" i="24"/>
  <c r="C122" i="5"/>
  <c r="D122" i="5"/>
  <c r="C122" i="23"/>
  <c r="P122" i="4"/>
  <c r="N122" i="4" s="1"/>
  <c r="J122" i="24"/>
  <c r="H122" i="24" s="1"/>
  <c r="J122" i="4"/>
  <c r="D122" i="23"/>
  <c r="F122" i="4"/>
  <c r="D123" i="4"/>
  <c r="C122" i="24"/>
  <c r="H123" i="4"/>
  <c r="E122" i="23"/>
  <c r="C122" i="4"/>
  <c r="H122" i="4"/>
  <c r="E122" i="5"/>
  <c r="D123" i="24"/>
  <c r="G122" i="24"/>
  <c r="P122" i="24"/>
  <c r="N122" i="24" s="1"/>
  <c r="E122" i="4"/>
  <c r="D122" i="4" l="1"/>
  <c r="D122" i="24"/>
  <c r="D121" i="5" l="1"/>
  <c r="D121" i="23"/>
  <c r="E121" i="5"/>
  <c r="C121" i="5"/>
  <c r="E121" i="23"/>
  <c r="G121" i="4"/>
  <c r="F121" i="24"/>
  <c r="E121" i="4"/>
  <c r="C121" i="24"/>
  <c r="F121" i="4"/>
  <c r="E121" i="24"/>
  <c r="G121" i="24"/>
  <c r="P121" i="24"/>
  <c r="N121" i="24" s="1"/>
  <c r="C121" i="23"/>
  <c r="C121" i="4"/>
  <c r="J121" i="4"/>
  <c r="H121" i="4" s="1"/>
  <c r="J121" i="24"/>
  <c r="H121" i="24" s="1"/>
  <c r="P121" i="4"/>
  <c r="N121" i="4" s="1"/>
  <c r="D121" i="24" l="1"/>
  <c r="D121" i="4"/>
  <c r="G120" i="4"/>
  <c r="D120" i="5"/>
  <c r="C120" i="23" l="1"/>
  <c r="C120" i="5"/>
  <c r="E120" i="5"/>
  <c r="C120" i="24"/>
  <c r="G120" i="24"/>
  <c r="D120" i="23"/>
  <c r="C120" i="4"/>
  <c r="F120" i="4"/>
  <c r="E120" i="24"/>
  <c r="E120" i="23"/>
  <c r="P120" i="24"/>
  <c r="N120" i="24" s="1"/>
  <c r="P120" i="4"/>
  <c r="N120" i="4" s="1"/>
  <c r="J120" i="4"/>
  <c r="H120" i="4" s="1"/>
  <c r="J120" i="24"/>
  <c r="F120" i="24"/>
  <c r="E120" i="4"/>
  <c r="C119" i="24"/>
  <c r="E119" i="4"/>
  <c r="E119" i="5"/>
  <c r="D119" i="5" l="1"/>
  <c r="C119" i="23"/>
  <c r="C119" i="5"/>
  <c r="C119" i="4"/>
  <c r="E119" i="23"/>
  <c r="E119" i="24"/>
  <c r="D119" i="23"/>
  <c r="D120" i="24"/>
  <c r="D120" i="4"/>
  <c r="G119" i="4"/>
  <c r="P119" i="4"/>
  <c r="N119" i="4" s="1"/>
  <c r="G119" i="24"/>
  <c r="H120" i="24"/>
  <c r="J119" i="4"/>
  <c r="J119" i="24"/>
  <c r="H119" i="24" s="1"/>
  <c r="P119" i="24"/>
  <c r="N119" i="24" s="1"/>
  <c r="F119" i="24"/>
  <c r="F119" i="4"/>
  <c r="F118" i="24" l="1"/>
  <c r="E118" i="5"/>
  <c r="E118" i="4"/>
  <c r="D118" i="5"/>
  <c r="C118" i="23"/>
  <c r="C118" i="4"/>
  <c r="E118" i="23"/>
  <c r="C118" i="5"/>
  <c r="D119" i="4"/>
  <c r="H119" i="4"/>
  <c r="P118" i="4"/>
  <c r="N118" i="4" s="1"/>
  <c r="G118" i="24"/>
  <c r="C118" i="24"/>
  <c r="D119" i="24"/>
  <c r="J118" i="4"/>
  <c r="D118" i="23"/>
  <c r="P118" i="24"/>
  <c r="N118" i="24" s="1"/>
  <c r="J118" i="24"/>
  <c r="H118" i="24" s="1"/>
  <c r="G118" i="4"/>
  <c r="E118" i="24"/>
  <c r="F118" i="4"/>
  <c r="C117" i="24"/>
  <c r="E117" i="4"/>
  <c r="D117" i="23"/>
  <c r="D117" i="5" l="1"/>
  <c r="C117" i="23"/>
  <c r="C117" i="4"/>
  <c r="E117" i="24"/>
  <c r="G117" i="4"/>
  <c r="E117" i="5"/>
  <c r="E117" i="23"/>
  <c r="D118" i="4"/>
  <c r="C117" i="5"/>
  <c r="P117" i="4"/>
  <c r="N117" i="4" s="1"/>
  <c r="H118" i="4"/>
  <c r="D118" i="24"/>
  <c r="J117" i="24"/>
  <c r="H117" i="24" s="1"/>
  <c r="P117" i="24"/>
  <c r="N117" i="24" s="1"/>
  <c r="G117" i="24"/>
  <c r="J117" i="4"/>
  <c r="H117" i="4" s="1"/>
  <c r="F117" i="24"/>
  <c r="F117" i="4"/>
  <c r="G116" i="24" l="1"/>
  <c r="D116" i="23"/>
  <c r="E116" i="4"/>
  <c r="E116" i="5"/>
  <c r="C116" i="23"/>
  <c r="C116" i="4"/>
  <c r="E116" i="24"/>
  <c r="D116" i="5"/>
  <c r="C116" i="5"/>
  <c r="E116" i="23"/>
  <c r="D117" i="24"/>
  <c r="D117" i="4"/>
  <c r="P116" i="24"/>
  <c r="N116" i="24" s="1"/>
  <c r="C116" i="24"/>
  <c r="P116" i="4"/>
  <c r="N116" i="4" s="1"/>
  <c r="J116" i="4"/>
  <c r="H116" i="4" s="1"/>
  <c r="G116" i="4"/>
  <c r="J116" i="24"/>
  <c r="H116" i="24" s="1"/>
  <c r="F116" i="24"/>
  <c r="F116" i="4"/>
  <c r="E115" i="4"/>
  <c r="E115" i="5"/>
  <c r="C115" i="23" l="1"/>
  <c r="C115" i="5"/>
  <c r="E115" i="24"/>
  <c r="G115" i="24"/>
  <c r="E115" i="23"/>
  <c r="C115" i="4"/>
  <c r="C115" i="24"/>
  <c r="D115" i="5"/>
  <c r="P115" i="24"/>
  <c r="N115" i="24" s="1"/>
  <c r="D116" i="4"/>
  <c r="D115" i="23"/>
  <c r="D116" i="24"/>
  <c r="G115" i="4"/>
  <c r="P115" i="4"/>
  <c r="N115" i="4" s="1"/>
  <c r="J115" i="4"/>
  <c r="H115" i="4" s="1"/>
  <c r="J115" i="24"/>
  <c r="F115" i="24"/>
  <c r="F115" i="4"/>
  <c r="G114" i="24" l="1"/>
  <c r="D114" i="5"/>
  <c r="E114" i="5"/>
  <c r="D114" i="23"/>
  <c r="E114" i="4"/>
  <c r="C114" i="24"/>
  <c r="G114" i="4"/>
  <c r="C114" i="4"/>
  <c r="E114" i="24"/>
  <c r="E114" i="23"/>
  <c r="C114" i="23"/>
  <c r="D115" i="24"/>
  <c r="H115" i="24"/>
  <c r="C114" i="5"/>
  <c r="D115" i="4"/>
  <c r="P114" i="4"/>
  <c r="N114" i="4" s="1"/>
  <c r="P114" i="24"/>
  <c r="N114" i="24" s="1"/>
  <c r="J114" i="4"/>
  <c r="H114" i="4" s="1"/>
  <c r="J114" i="24"/>
  <c r="F114" i="24"/>
  <c r="F114" i="4"/>
  <c r="C113" i="4"/>
  <c r="D113" i="5" l="1"/>
  <c r="E113" i="23"/>
  <c r="E113" i="24"/>
  <c r="G113" i="4"/>
  <c r="E113" i="4"/>
  <c r="C113" i="24"/>
  <c r="G113" i="24"/>
  <c r="C113" i="23"/>
  <c r="D114" i="24"/>
  <c r="D113" i="23"/>
  <c r="C113" i="5"/>
  <c r="E113" i="5"/>
  <c r="D114" i="4"/>
  <c r="P113" i="24"/>
  <c r="N113" i="24" s="1"/>
  <c r="P113" i="4"/>
  <c r="N113" i="4" s="1"/>
  <c r="H114" i="24"/>
  <c r="J113" i="24"/>
  <c r="J113" i="4"/>
  <c r="F113" i="24"/>
  <c r="F113" i="4"/>
  <c r="C112" i="5" l="1"/>
  <c r="D112" i="5"/>
  <c r="C112" i="4"/>
  <c r="D112" i="23"/>
  <c r="E112" i="4"/>
  <c r="G112" i="4"/>
  <c r="E112" i="23"/>
  <c r="C112" i="23"/>
  <c r="D113" i="4"/>
  <c r="D113" i="24"/>
  <c r="H113" i="4"/>
  <c r="H113" i="24"/>
  <c r="P112" i="4"/>
  <c r="N112" i="4" s="1"/>
  <c r="P112" i="24"/>
  <c r="N112" i="24" s="1"/>
  <c r="J112" i="24"/>
  <c r="H112" i="24" s="1"/>
  <c r="E112" i="5"/>
  <c r="J112" i="4"/>
  <c r="H112" i="4" s="1"/>
  <c r="E112" i="24"/>
  <c r="G112" i="24"/>
  <c r="C112" i="24"/>
  <c r="F112" i="24"/>
  <c r="F112" i="4"/>
  <c r="E111" i="24"/>
  <c r="C111" i="24"/>
  <c r="E111" i="4"/>
  <c r="E111" i="5"/>
  <c r="G111" i="4" l="1"/>
  <c r="D111" i="5"/>
  <c r="G111" i="24"/>
  <c r="C111" i="4"/>
  <c r="C111" i="5"/>
  <c r="D111" i="23"/>
  <c r="P111" i="4"/>
  <c r="N111" i="4" s="1"/>
  <c r="C111" i="23"/>
  <c r="D112" i="24"/>
  <c r="P111" i="24"/>
  <c r="N111" i="24" s="1"/>
  <c r="E111" i="23"/>
  <c r="D112" i="4"/>
  <c r="J111" i="4"/>
  <c r="H111" i="4" s="1"/>
  <c r="J111" i="24"/>
  <c r="F111" i="24"/>
  <c r="F111" i="4"/>
  <c r="G110" i="24"/>
  <c r="G110" i="4"/>
  <c r="E110" i="4" l="1"/>
  <c r="C110" i="24"/>
  <c r="C110" i="23"/>
  <c r="E110" i="24"/>
  <c r="E110" i="5"/>
  <c r="C110" i="4"/>
  <c r="D110" i="23"/>
  <c r="D111" i="24"/>
  <c r="C110" i="5"/>
  <c r="E110" i="23"/>
  <c r="D110" i="5"/>
  <c r="D111" i="4"/>
  <c r="J110" i="4"/>
  <c r="H110" i="4" s="1"/>
  <c r="H111" i="24"/>
  <c r="P110" i="24"/>
  <c r="N110" i="24" s="1"/>
  <c r="P110" i="4"/>
  <c r="N110" i="4" s="1"/>
  <c r="J110" i="24"/>
  <c r="F110" i="24"/>
  <c r="F110" i="4"/>
  <c r="G109" i="4" l="1"/>
  <c r="G109" i="24"/>
  <c r="C109" i="23"/>
  <c r="E109" i="5"/>
  <c r="E109" i="4"/>
  <c r="C109" i="24"/>
  <c r="D109" i="5"/>
  <c r="C109" i="4"/>
  <c r="E109" i="23"/>
  <c r="D109" i="23"/>
  <c r="C109" i="5"/>
  <c r="D110" i="24"/>
  <c r="H110" i="24"/>
  <c r="D110" i="4"/>
  <c r="E109" i="24"/>
  <c r="P109" i="24"/>
  <c r="N109" i="24" s="1"/>
  <c r="P109" i="4"/>
  <c r="N109" i="4" s="1"/>
  <c r="F109" i="4"/>
  <c r="J109" i="24"/>
  <c r="H109" i="24" s="1"/>
  <c r="F109" i="24"/>
  <c r="J109" i="4"/>
  <c r="E108" i="4"/>
  <c r="C108" i="4"/>
  <c r="C108" i="23"/>
  <c r="C108" i="24" l="1"/>
  <c r="E108" i="23"/>
  <c r="E108" i="24"/>
  <c r="G108" i="24"/>
  <c r="D108" i="5"/>
  <c r="C108" i="5"/>
  <c r="E108" i="5"/>
  <c r="D108" i="23"/>
  <c r="D109" i="24"/>
  <c r="D109" i="4"/>
  <c r="H109" i="4"/>
  <c r="G108" i="4"/>
  <c r="P108" i="24"/>
  <c r="N108" i="24" s="1"/>
  <c r="P108" i="4"/>
  <c r="N108" i="4" s="1"/>
  <c r="J108" i="4"/>
  <c r="J108" i="24"/>
  <c r="F108" i="24"/>
  <c r="F108" i="4"/>
  <c r="C107" i="5"/>
  <c r="D107" i="23" l="1"/>
  <c r="C107" i="24"/>
  <c r="E107" i="5"/>
  <c r="E107" i="23"/>
  <c r="C107" i="4"/>
  <c r="E107" i="24"/>
  <c r="G107" i="4"/>
  <c r="C107" i="23"/>
  <c r="E107" i="4"/>
  <c r="D108" i="4"/>
  <c r="D107" i="5"/>
  <c r="D108" i="24"/>
  <c r="H108" i="4"/>
  <c r="H108" i="24"/>
  <c r="G107" i="24"/>
  <c r="P107" i="4"/>
  <c r="N107" i="4" s="1"/>
  <c r="P107" i="24"/>
  <c r="N107" i="24" s="1"/>
  <c r="J107" i="24"/>
  <c r="H107" i="24" s="1"/>
  <c r="J107" i="4"/>
  <c r="F107" i="24"/>
  <c r="F107" i="4"/>
  <c r="D107" i="4" l="1"/>
  <c r="D107" i="24"/>
  <c r="H107" i="4"/>
  <c r="G106" i="24"/>
  <c r="F106" i="24"/>
  <c r="E106" i="5" l="1"/>
  <c r="C106" i="24"/>
  <c r="E106" i="23"/>
  <c r="F106" i="4"/>
  <c r="G106" i="4"/>
  <c r="D106" i="5"/>
  <c r="C106" i="23"/>
  <c r="C106" i="5"/>
  <c r="J106" i="24"/>
  <c r="H106" i="24" s="1"/>
  <c r="P106" i="24"/>
  <c r="N106" i="24" s="1"/>
  <c r="D106" i="23"/>
  <c r="E106" i="24"/>
  <c r="J106" i="4"/>
  <c r="P106" i="4"/>
  <c r="N106" i="4" s="1"/>
  <c r="C106" i="4"/>
  <c r="E106" i="4"/>
  <c r="D106" i="24" l="1"/>
  <c r="D106" i="4"/>
  <c r="H106" i="4"/>
  <c r="F105" i="4"/>
  <c r="E105" i="23"/>
  <c r="C105" i="5" l="1"/>
  <c r="D105" i="5"/>
  <c r="C105" i="23"/>
  <c r="C105" i="4"/>
  <c r="E105" i="5"/>
  <c r="D105" i="23"/>
  <c r="E105" i="4"/>
  <c r="C105" i="24"/>
  <c r="G105" i="4"/>
  <c r="E105" i="24"/>
  <c r="J105" i="24"/>
  <c r="H105" i="24" s="1"/>
  <c r="P105" i="4"/>
  <c r="N105" i="4" s="1"/>
  <c r="P105" i="24"/>
  <c r="N105" i="24" s="1"/>
  <c r="J105" i="4"/>
  <c r="H105" i="4" s="1"/>
  <c r="G105" i="24"/>
  <c r="F105" i="24"/>
  <c r="C104" i="23"/>
  <c r="D104" i="5"/>
  <c r="C104" i="4" l="1"/>
  <c r="F104" i="4"/>
  <c r="E104" i="24"/>
  <c r="E104" i="5"/>
  <c r="E104" i="4"/>
  <c r="C104" i="24"/>
  <c r="F104" i="24"/>
  <c r="G104" i="24"/>
  <c r="G104" i="4"/>
  <c r="C104" i="5"/>
  <c r="E104" i="23"/>
  <c r="D104" i="23"/>
  <c r="D105" i="24"/>
  <c r="J104" i="4"/>
  <c r="H104" i="4" s="1"/>
  <c r="P104" i="4"/>
  <c r="D105" i="4"/>
  <c r="J104" i="24"/>
  <c r="P104" i="24"/>
  <c r="N104" i="24" s="1"/>
  <c r="D103" i="23"/>
  <c r="C103" i="23" l="1"/>
  <c r="E103" i="23"/>
  <c r="F103" i="4"/>
  <c r="F103" i="24"/>
  <c r="C103" i="24"/>
  <c r="G103" i="24"/>
  <c r="D103" i="5"/>
  <c r="G103" i="4"/>
  <c r="D104" i="4"/>
  <c r="N104" i="4"/>
  <c r="J103" i="4"/>
  <c r="H103" i="4" s="1"/>
  <c r="E103" i="4"/>
  <c r="E103" i="5"/>
  <c r="C103" i="5"/>
  <c r="D104" i="24"/>
  <c r="J103" i="24"/>
  <c r="H103" i="24" s="1"/>
  <c r="P103" i="24"/>
  <c r="N103" i="24" s="1"/>
  <c r="H104" i="24"/>
  <c r="E103" i="24"/>
  <c r="P103" i="4"/>
  <c r="N103" i="4" s="1"/>
  <c r="C103" i="4"/>
  <c r="G102" i="4" l="1"/>
  <c r="F102" i="24"/>
  <c r="C102" i="5"/>
  <c r="C102" i="4"/>
  <c r="D102" i="23"/>
  <c r="E102" i="4"/>
  <c r="C102" i="24"/>
  <c r="C102" i="23"/>
  <c r="E102" i="24"/>
  <c r="D102" i="5"/>
  <c r="G102" i="24"/>
  <c r="E102" i="5"/>
  <c r="F102" i="4"/>
  <c r="E102" i="23"/>
  <c r="D103" i="24"/>
  <c r="D103" i="4"/>
  <c r="J102" i="4"/>
  <c r="H102" i="4" s="1"/>
  <c r="P102" i="4"/>
  <c r="N102" i="4" s="1"/>
  <c r="J102" i="24"/>
  <c r="H102" i="24" s="1"/>
  <c r="P102" i="24"/>
  <c r="N102" i="24" s="1"/>
  <c r="G101" i="24"/>
  <c r="F101" i="24"/>
  <c r="G101" i="4"/>
  <c r="E101" i="4" l="1"/>
  <c r="F101" i="4"/>
  <c r="E101" i="24"/>
  <c r="C101" i="23"/>
  <c r="C101" i="5"/>
  <c r="E101" i="5"/>
  <c r="D101" i="23"/>
  <c r="C101" i="4"/>
  <c r="D101" i="5"/>
  <c r="E101" i="23"/>
  <c r="D102" i="4"/>
  <c r="J101" i="24"/>
  <c r="H101" i="24" s="1"/>
  <c r="D102" i="24"/>
  <c r="J101" i="4"/>
  <c r="H101" i="4" s="1"/>
  <c r="P101" i="4"/>
  <c r="N101" i="4" s="1"/>
  <c r="C101" i="24"/>
  <c r="P101" i="24"/>
  <c r="C100" i="4"/>
  <c r="D100" i="5"/>
  <c r="D100" i="23" l="1"/>
  <c r="E100" i="4"/>
  <c r="C100" i="24"/>
  <c r="F100" i="4"/>
  <c r="E100" i="24"/>
  <c r="G100" i="4"/>
  <c r="G100" i="24"/>
  <c r="E100" i="5"/>
  <c r="C100" i="23"/>
  <c r="C100" i="5"/>
  <c r="D101" i="24"/>
  <c r="E100" i="23"/>
  <c r="F100" i="24"/>
  <c r="J100" i="4"/>
  <c r="H100" i="4" s="1"/>
  <c r="P100" i="4"/>
  <c r="N100" i="4" s="1"/>
  <c r="J100" i="24"/>
  <c r="H100" i="24" s="1"/>
  <c r="P100" i="24"/>
  <c r="N100" i="24" s="1"/>
  <c r="N101" i="24"/>
  <c r="D101" i="4"/>
  <c r="G99" i="24"/>
  <c r="F99" i="24"/>
  <c r="E99" i="23" l="1"/>
  <c r="F99" i="4"/>
  <c r="E99" i="24"/>
  <c r="C99" i="5"/>
  <c r="D99" i="5"/>
  <c r="D99" i="23"/>
  <c r="C99" i="24"/>
  <c r="E99" i="5"/>
  <c r="E99" i="4"/>
  <c r="G99" i="4"/>
  <c r="C99" i="23"/>
  <c r="D100" i="4"/>
  <c r="D100" i="24"/>
  <c r="J99" i="4"/>
  <c r="H99" i="4" s="1"/>
  <c r="C99" i="4"/>
  <c r="J99" i="24"/>
  <c r="H99" i="24" s="1"/>
  <c r="P99" i="24"/>
  <c r="N99" i="24" s="1"/>
  <c r="P99" i="4"/>
  <c r="N99" i="4" s="1"/>
  <c r="C98" i="5" l="1"/>
  <c r="D98" i="5"/>
  <c r="C98" i="4"/>
  <c r="E98" i="23"/>
  <c r="E98" i="5"/>
  <c r="F98" i="4"/>
  <c r="E98" i="4"/>
  <c r="C98" i="24"/>
  <c r="F98" i="24"/>
  <c r="G98" i="24"/>
  <c r="D98" i="23"/>
  <c r="C98" i="23"/>
  <c r="G98" i="4"/>
  <c r="J98" i="4"/>
  <c r="H98" i="4" s="1"/>
  <c r="P98" i="4"/>
  <c r="N98" i="4" s="1"/>
  <c r="D99" i="4"/>
  <c r="D99" i="24"/>
  <c r="J98" i="24"/>
  <c r="H98" i="24" s="1"/>
  <c r="P98" i="24"/>
  <c r="N98" i="24" s="1"/>
  <c r="E98" i="24"/>
  <c r="C97" i="5" l="1"/>
  <c r="G97" i="24"/>
  <c r="C97" i="4"/>
  <c r="D97" i="23"/>
  <c r="E97" i="4"/>
  <c r="C97" i="24"/>
  <c r="F97" i="4"/>
  <c r="E97" i="24"/>
  <c r="E97" i="23"/>
  <c r="G97" i="4"/>
  <c r="F97" i="24"/>
  <c r="E97" i="5"/>
  <c r="D97" i="5"/>
  <c r="C97" i="23"/>
  <c r="D98" i="4"/>
  <c r="J97" i="4"/>
  <c r="P97" i="4"/>
  <c r="N97" i="4" s="1"/>
  <c r="D98" i="24"/>
  <c r="J97" i="24"/>
  <c r="H97" i="24" s="1"/>
  <c r="P97" i="24"/>
  <c r="N97" i="24" s="1"/>
  <c r="G96" i="24"/>
  <c r="F96" i="4" l="1"/>
  <c r="E96" i="24"/>
  <c r="G96" i="4"/>
  <c r="E96" i="5"/>
  <c r="E96" i="4"/>
  <c r="C96" i="24"/>
  <c r="C96" i="23"/>
  <c r="C96" i="4"/>
  <c r="D96" i="23"/>
  <c r="C96" i="5"/>
  <c r="D96" i="5"/>
  <c r="F96" i="24"/>
  <c r="E96" i="23"/>
  <c r="J96" i="4"/>
  <c r="H96" i="4" s="1"/>
  <c r="P96" i="4"/>
  <c r="N96" i="4" s="1"/>
  <c r="D97" i="4"/>
  <c r="J96" i="24"/>
  <c r="H96" i="24" s="1"/>
  <c r="H97" i="4"/>
  <c r="P96" i="24"/>
  <c r="N96" i="24" s="1"/>
  <c r="D97" i="24"/>
  <c r="G95" i="24"/>
  <c r="G95" i="4" l="1"/>
  <c r="E95" i="23"/>
  <c r="C95" i="5"/>
  <c r="C95" i="4"/>
  <c r="C95" i="24"/>
  <c r="F95" i="4"/>
  <c r="E95" i="24"/>
  <c r="E95" i="4"/>
  <c r="D95" i="5"/>
  <c r="F95" i="24"/>
  <c r="E95" i="5"/>
  <c r="D95" i="23"/>
  <c r="C95" i="23"/>
  <c r="D96" i="4"/>
  <c r="D96" i="24"/>
  <c r="J95" i="4"/>
  <c r="H95" i="4" s="1"/>
  <c r="J95" i="24"/>
  <c r="P95" i="24"/>
  <c r="N95" i="24" s="1"/>
  <c r="P95" i="4"/>
  <c r="E94" i="24"/>
  <c r="D94" i="5" l="1"/>
  <c r="C94" i="23"/>
  <c r="C94" i="4"/>
  <c r="E94" i="5"/>
  <c r="E94" i="4"/>
  <c r="C94" i="24"/>
  <c r="G94" i="4"/>
  <c r="F94" i="24"/>
  <c r="G94" i="24"/>
  <c r="F94" i="4"/>
  <c r="E94" i="23"/>
  <c r="D94" i="23"/>
  <c r="C94" i="5"/>
  <c r="J94" i="24"/>
  <c r="H94" i="24" s="1"/>
  <c r="D95" i="4"/>
  <c r="D95" i="24"/>
  <c r="P94" i="24"/>
  <c r="N94" i="24" s="1"/>
  <c r="N95" i="4"/>
  <c r="H95" i="24"/>
  <c r="J94" i="4"/>
  <c r="H94" i="4" s="1"/>
  <c r="P94" i="4"/>
  <c r="N94" i="4" s="1"/>
  <c r="F93" i="24" l="1"/>
  <c r="E93" i="23"/>
  <c r="F93" i="4"/>
  <c r="E93" i="24"/>
  <c r="C93" i="23"/>
  <c r="C93" i="4"/>
  <c r="G93" i="24"/>
  <c r="E93" i="4"/>
  <c r="C93" i="24"/>
  <c r="E93" i="5"/>
  <c r="G93" i="4"/>
  <c r="D93" i="5"/>
  <c r="C93" i="5"/>
  <c r="D93" i="23"/>
  <c r="D94" i="24"/>
  <c r="J93" i="24"/>
  <c r="H93" i="24" s="1"/>
  <c r="P93" i="24"/>
  <c r="N93" i="24" s="1"/>
  <c r="D94" i="4"/>
  <c r="J93" i="4"/>
  <c r="H93" i="4" s="1"/>
  <c r="P93" i="4"/>
  <c r="N93" i="4" s="1"/>
  <c r="C92" i="4" l="1"/>
  <c r="D92" i="5"/>
  <c r="D92" i="23"/>
  <c r="E92" i="4"/>
  <c r="C92" i="24"/>
  <c r="E92" i="24"/>
  <c r="G92" i="4"/>
  <c r="F92" i="24"/>
  <c r="G92" i="24"/>
  <c r="F92" i="4"/>
  <c r="C92" i="5"/>
  <c r="E92" i="23"/>
  <c r="E92" i="5"/>
  <c r="C92" i="23"/>
  <c r="J92" i="4"/>
  <c r="H92" i="4" s="1"/>
  <c r="P92" i="4"/>
  <c r="J92" i="24"/>
  <c r="H92" i="24" s="1"/>
  <c r="P92" i="24"/>
  <c r="N92" i="24" s="1"/>
  <c r="D93" i="24"/>
  <c r="D93" i="4"/>
  <c r="F91" i="24"/>
  <c r="E91" i="24" l="1"/>
  <c r="D91" i="23"/>
  <c r="C91" i="4"/>
  <c r="G91" i="24"/>
  <c r="G91" i="4"/>
  <c r="C91" i="23"/>
  <c r="E91" i="5"/>
  <c r="D91" i="5"/>
  <c r="E91" i="23"/>
  <c r="C91" i="24"/>
  <c r="C91" i="5"/>
  <c r="D92" i="4"/>
  <c r="D92" i="24"/>
  <c r="N92" i="4"/>
  <c r="J91" i="4"/>
  <c r="H91" i="4" s="1"/>
  <c r="J91" i="24"/>
  <c r="H91" i="24" s="1"/>
  <c r="P91" i="24"/>
  <c r="N91" i="24" s="1"/>
  <c r="P91" i="4"/>
  <c r="N91" i="4" s="1"/>
  <c r="F91" i="4"/>
  <c r="E91" i="4"/>
  <c r="F90" i="24"/>
  <c r="F90" i="4" l="1"/>
  <c r="E90" i="24"/>
  <c r="E90" i="5"/>
  <c r="C90" i="24"/>
  <c r="C90" i="23"/>
  <c r="C90" i="5"/>
  <c r="D90" i="5"/>
  <c r="E90" i="23"/>
  <c r="D90" i="23"/>
  <c r="G90" i="24"/>
  <c r="D91" i="4"/>
  <c r="D91" i="24"/>
  <c r="P90" i="24"/>
  <c r="N90" i="24" s="1"/>
  <c r="J90" i="24"/>
  <c r="H90" i="24" s="1"/>
  <c r="J90" i="4"/>
  <c r="H90" i="4" s="1"/>
  <c r="P90" i="4"/>
  <c r="N90" i="4" s="1"/>
  <c r="G90" i="4"/>
  <c r="C90" i="4"/>
  <c r="E90" i="4"/>
  <c r="C89" i="4"/>
  <c r="D89" i="5"/>
  <c r="C89" i="23" l="1"/>
  <c r="E89" i="4"/>
  <c r="F89" i="4"/>
  <c r="G89" i="4"/>
  <c r="F89" i="24"/>
  <c r="E89" i="5"/>
  <c r="D89" i="23"/>
  <c r="C89" i="5"/>
  <c r="E89" i="23"/>
  <c r="D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4" l="1"/>
  <c r="D89" i="24"/>
  <c r="F88" i="24"/>
  <c r="E88" i="24"/>
  <c r="G88" i="4"/>
  <c r="G88" i="24" l="1"/>
  <c r="D88" i="5"/>
  <c r="C88" i="23"/>
  <c r="C88" i="4"/>
  <c r="E88" i="5"/>
  <c r="D88" i="23"/>
  <c r="F88" i="4"/>
  <c r="C88" i="24"/>
  <c r="E88" i="4"/>
  <c r="C88" i="5"/>
  <c r="E88" i="23"/>
  <c r="J88" i="24"/>
  <c r="H88" i="24" s="1"/>
  <c r="P88" i="24"/>
  <c r="N88" i="24" s="1"/>
  <c r="J88" i="4"/>
  <c r="H88" i="4" s="1"/>
  <c r="P88" i="4"/>
  <c r="N88" i="4" s="1"/>
  <c r="C87" i="5"/>
  <c r="F87" i="4" l="1"/>
  <c r="E87" i="24"/>
  <c r="E87" i="5"/>
  <c r="E87" i="4"/>
  <c r="C87" i="24"/>
  <c r="G87" i="24"/>
  <c r="C87" i="4"/>
  <c r="F87" i="24"/>
  <c r="G87" i="4"/>
  <c r="C87" i="23"/>
  <c r="E87" i="23"/>
  <c r="D87" i="5"/>
  <c r="D87" i="23"/>
  <c r="J87" i="24"/>
  <c r="H87" i="24" s="1"/>
  <c r="P87" i="24"/>
  <c r="N87" i="24" s="1"/>
  <c r="D88" i="24"/>
  <c r="D88" i="4"/>
  <c r="J87" i="4"/>
  <c r="H87" i="4" s="1"/>
  <c r="P87" i="4"/>
  <c r="N87" i="4" s="1"/>
  <c r="F86" i="24"/>
  <c r="G86" i="4"/>
  <c r="G86" i="24" l="1"/>
  <c r="C86" i="5"/>
  <c r="D86" i="23"/>
  <c r="E86" i="4"/>
  <c r="C86" i="24"/>
  <c r="F86" i="4"/>
  <c r="E86" i="24"/>
  <c r="D86" i="5"/>
  <c r="C86" i="4"/>
  <c r="C86" i="23"/>
  <c r="E86" i="23"/>
  <c r="E86" i="5"/>
  <c r="D87" i="24"/>
  <c r="J86" i="24"/>
  <c r="H86" i="24" s="1"/>
  <c r="P86" i="24"/>
  <c r="N86" i="24" s="1"/>
  <c r="D87" i="4"/>
  <c r="J86" i="4"/>
  <c r="H86" i="4" s="1"/>
  <c r="P86" i="4"/>
  <c r="F85" i="24"/>
  <c r="G85" i="4"/>
  <c r="E85" i="4"/>
  <c r="D85" i="23"/>
  <c r="C85" i="24" l="1"/>
  <c r="F85" i="4"/>
  <c r="E85" i="24"/>
  <c r="C85" i="5"/>
  <c r="C85" i="4"/>
  <c r="E85" i="5"/>
  <c r="E85" i="23"/>
  <c r="G85" i="24"/>
  <c r="C85" i="23"/>
  <c r="D85" i="5"/>
  <c r="D86" i="24"/>
  <c r="D86" i="4"/>
  <c r="J85" i="4"/>
  <c r="H85" i="4" s="1"/>
  <c r="P85" i="4"/>
  <c r="N85" i="4" s="1"/>
  <c r="N86" i="4"/>
  <c r="P85" i="24"/>
  <c r="N85" i="24" s="1"/>
  <c r="J85" i="24"/>
  <c r="G84" i="24" l="1"/>
  <c r="E84" i="5"/>
  <c r="F84" i="24"/>
  <c r="D84" i="5"/>
  <c r="C84" i="4"/>
  <c r="C84" i="24"/>
  <c r="E84" i="23"/>
  <c r="C84" i="23"/>
  <c r="E84" i="24"/>
  <c r="D84" i="23"/>
  <c r="C84" i="5"/>
  <c r="D85" i="24"/>
  <c r="P84" i="4"/>
  <c r="N84" i="4" s="1"/>
  <c r="G84" i="4"/>
  <c r="D85" i="4"/>
  <c r="J84" i="4"/>
  <c r="H84" i="4" s="1"/>
  <c r="F84" i="4"/>
  <c r="J84" i="24"/>
  <c r="H84" i="24" s="1"/>
  <c r="P84" i="24"/>
  <c r="N84" i="24" s="1"/>
  <c r="H85" i="24"/>
  <c r="E84" i="4"/>
  <c r="G83" i="24"/>
  <c r="G83" i="4" l="1"/>
  <c r="F83" i="24"/>
  <c r="D83" i="23"/>
  <c r="F83" i="4"/>
  <c r="E83" i="24"/>
  <c r="C83" i="5"/>
  <c r="D83" i="5"/>
  <c r="C83" i="4"/>
  <c r="E83" i="4"/>
  <c r="E83" i="5"/>
  <c r="C83" i="23"/>
  <c r="E83" i="23"/>
  <c r="D84" i="24"/>
  <c r="D84" i="4"/>
  <c r="J83" i="4"/>
  <c r="H83" i="4" s="1"/>
  <c r="P83" i="4"/>
  <c r="N83" i="4" s="1"/>
  <c r="J83" i="24"/>
  <c r="H83" i="24" s="1"/>
  <c r="P83" i="24"/>
  <c r="C83" i="24"/>
  <c r="F82" i="24"/>
  <c r="G82" i="4"/>
  <c r="C82" i="23" l="1"/>
  <c r="C82" i="4"/>
  <c r="C82" i="5"/>
  <c r="D82" i="23"/>
  <c r="E82" i="4"/>
  <c r="C82" i="24"/>
  <c r="E82" i="24"/>
  <c r="G82" i="24"/>
  <c r="F82" i="4"/>
  <c r="D82" i="5"/>
  <c r="E82" i="5"/>
  <c r="E82" i="23"/>
  <c r="D83" i="4"/>
  <c r="D83" i="24"/>
  <c r="N83" i="24"/>
  <c r="J82" i="4"/>
  <c r="H82" i="4" s="1"/>
  <c r="P82" i="4"/>
  <c r="N82" i="4" s="1"/>
  <c r="J82" i="24"/>
  <c r="H82" i="24" s="1"/>
  <c r="P82" i="24"/>
  <c r="N82" i="24" s="1"/>
  <c r="E81" i="4"/>
  <c r="D81" i="23"/>
  <c r="F81" i="4" l="1"/>
  <c r="E81" i="24"/>
  <c r="C81" i="23"/>
  <c r="G81" i="24"/>
  <c r="D81" i="5"/>
  <c r="C81" i="4"/>
  <c r="G81" i="4"/>
  <c r="F81" i="24"/>
  <c r="C81" i="5"/>
  <c r="C81" i="24"/>
  <c r="E81" i="23"/>
  <c r="E81" i="5"/>
  <c r="D82" i="4"/>
  <c r="J81" i="24"/>
  <c r="H81" i="24" s="1"/>
  <c r="P81" i="24"/>
  <c r="N81" i="24" s="1"/>
  <c r="D82" i="24"/>
  <c r="J81" i="4"/>
  <c r="H81" i="4" s="1"/>
  <c r="P81" i="4"/>
  <c r="N81" i="4" s="1"/>
  <c r="E80" i="5" l="1"/>
  <c r="D80" i="23"/>
  <c r="C80" i="24"/>
  <c r="D80" i="5"/>
  <c r="G80" i="24"/>
  <c r="C80" i="4"/>
  <c r="F80" i="4"/>
  <c r="E80" i="24"/>
  <c r="G80" i="4"/>
  <c r="F80" i="24"/>
  <c r="E80" i="4"/>
  <c r="C80" i="23"/>
  <c r="E80" i="23"/>
  <c r="C80" i="5"/>
  <c r="J80" i="24"/>
  <c r="H80" i="24" s="1"/>
  <c r="P80" i="24"/>
  <c r="N80" i="24" s="1"/>
  <c r="D81" i="24"/>
  <c r="D81" i="4"/>
  <c r="J80" i="4"/>
  <c r="H80" i="4" s="1"/>
  <c r="P80" i="4"/>
  <c r="N80" i="4" s="1"/>
  <c r="D79" i="5" l="1"/>
  <c r="C79" i="4"/>
  <c r="E79" i="5"/>
  <c r="D79" i="23"/>
  <c r="E79" i="4"/>
  <c r="C79" i="24"/>
  <c r="G79" i="4"/>
  <c r="F79" i="24"/>
  <c r="F79" i="4"/>
  <c r="E79" i="24"/>
  <c r="G79" i="24"/>
  <c r="C79" i="5"/>
  <c r="E79" i="23"/>
  <c r="C79" i="23"/>
  <c r="J79" i="24"/>
  <c r="H79" i="24" s="1"/>
  <c r="D80" i="24"/>
  <c r="P79" i="24"/>
  <c r="D80" i="4"/>
  <c r="J79" i="4"/>
  <c r="H79" i="4" s="1"/>
  <c r="P79" i="4"/>
  <c r="N79" i="4" s="1"/>
  <c r="G78" i="24" l="1"/>
  <c r="G78" i="4"/>
  <c r="F78" i="24"/>
  <c r="C78" i="5"/>
  <c r="D78" i="5"/>
  <c r="C78" i="4"/>
  <c r="D78" i="23"/>
  <c r="E78" i="4"/>
  <c r="C78" i="24"/>
  <c r="F78" i="4"/>
  <c r="E78" i="24"/>
  <c r="E78" i="5"/>
  <c r="C78" i="23"/>
  <c r="D79" i="24"/>
  <c r="E78" i="23"/>
  <c r="N79" i="24"/>
  <c r="D79" i="4"/>
  <c r="J78" i="4"/>
  <c r="H78" i="4" s="1"/>
  <c r="P78" i="4"/>
  <c r="N78" i="4" s="1"/>
  <c r="J78" i="24"/>
  <c r="H78" i="24" s="1"/>
  <c r="P78" i="24"/>
  <c r="N78" i="24" s="1"/>
  <c r="G77" i="4" l="1"/>
  <c r="D77" i="23"/>
  <c r="E77" i="4"/>
  <c r="C77" i="24"/>
  <c r="F77" i="4"/>
  <c r="E77" i="24"/>
  <c r="C77" i="5"/>
  <c r="E77" i="5"/>
  <c r="C77" i="4"/>
  <c r="C77" i="23"/>
  <c r="D77" i="5"/>
  <c r="G77" i="24"/>
  <c r="E77" i="23"/>
  <c r="F77" i="24"/>
  <c r="J77" i="24"/>
  <c r="H77" i="24" s="1"/>
  <c r="P77" i="24"/>
  <c r="N77" i="24" s="1"/>
  <c r="J77" i="4"/>
  <c r="H77" i="4" s="1"/>
  <c r="P77" i="4"/>
  <c r="N77" i="4" s="1"/>
  <c r="D78" i="4"/>
  <c r="D78" i="24"/>
  <c r="F76" i="24"/>
  <c r="G76" i="4"/>
  <c r="G76" i="24" l="1"/>
  <c r="E76" i="5"/>
  <c r="C76" i="5"/>
  <c r="C76" i="23"/>
  <c r="C76" i="4"/>
  <c r="E76" i="23"/>
  <c r="F76" i="4"/>
  <c r="E76" i="24"/>
  <c r="E76" i="4"/>
  <c r="D76" i="23"/>
  <c r="C76" i="24"/>
  <c r="D76" i="5"/>
  <c r="D77" i="24"/>
  <c r="D77" i="4"/>
  <c r="J76" i="4"/>
  <c r="H76" i="4" s="1"/>
  <c r="P76" i="4"/>
  <c r="N76" i="4" s="1"/>
  <c r="J76" i="24"/>
  <c r="H76" i="24" s="1"/>
  <c r="P76" i="24"/>
  <c r="N76" i="24" s="1"/>
  <c r="C75" i="24"/>
  <c r="E75" i="4"/>
  <c r="D75" i="23"/>
  <c r="F75" i="4" l="1"/>
  <c r="E75" i="24"/>
  <c r="G75" i="24"/>
  <c r="G75" i="4"/>
  <c r="E75" i="23"/>
  <c r="C75" i="5"/>
  <c r="F75" i="24"/>
  <c r="D75" i="5"/>
  <c r="C75" i="23"/>
  <c r="C75" i="4"/>
  <c r="E75" i="5"/>
  <c r="J75" i="4"/>
  <c r="H75" i="4" s="1"/>
  <c r="P75" i="4"/>
  <c r="D76" i="4"/>
  <c r="J75" i="24"/>
  <c r="H75" i="24" s="1"/>
  <c r="P75" i="24"/>
  <c r="N75" i="24" s="1"/>
  <c r="D76" i="24"/>
  <c r="G74" i="4"/>
  <c r="E74" i="4"/>
  <c r="C74" i="24" l="1"/>
  <c r="E74" i="23"/>
  <c r="G74" i="24"/>
  <c r="E74" i="5"/>
  <c r="C74" i="4"/>
  <c r="F74" i="4"/>
  <c r="F74" i="24"/>
  <c r="E74" i="24"/>
  <c r="C74" i="5"/>
  <c r="C74" i="23"/>
  <c r="D74" i="5"/>
  <c r="D74" i="23"/>
  <c r="D75" i="4"/>
  <c r="N75" i="4"/>
  <c r="D75" i="24"/>
  <c r="J74" i="24"/>
  <c r="H74" i="24" s="1"/>
  <c r="P74" i="24"/>
  <c r="N74" i="24" s="1"/>
  <c r="J74" i="4"/>
  <c r="H74" i="4" s="1"/>
  <c r="P74" i="4"/>
  <c r="N74" i="4" s="1"/>
  <c r="C73" i="24"/>
  <c r="E73" i="4"/>
  <c r="E73" i="23" l="1"/>
  <c r="D73" i="23"/>
  <c r="G73" i="24"/>
  <c r="D73" i="5"/>
  <c r="C73" i="23"/>
  <c r="C73" i="4"/>
  <c r="F73" i="24"/>
  <c r="F73" i="4"/>
  <c r="E73" i="5"/>
  <c r="G73" i="4"/>
  <c r="C73" i="5"/>
  <c r="E73" i="24"/>
  <c r="J73" i="24"/>
  <c r="H73" i="24" s="1"/>
  <c r="P73" i="24"/>
  <c r="N73" i="24" s="1"/>
  <c r="D74" i="24"/>
  <c r="D74" i="4"/>
  <c r="J73" i="4"/>
  <c r="P73" i="4"/>
  <c r="N73" i="4" s="1"/>
  <c r="G72" i="4" l="1"/>
  <c r="F72" i="24"/>
  <c r="G72" i="24"/>
  <c r="C72" i="23"/>
  <c r="C72" i="4"/>
  <c r="D72" i="5"/>
  <c r="C72" i="24"/>
  <c r="E72" i="23"/>
  <c r="F72" i="4"/>
  <c r="E72" i="24"/>
  <c r="E72" i="4"/>
  <c r="C72" i="5"/>
  <c r="E72" i="5"/>
  <c r="D72" i="23"/>
  <c r="J72" i="24"/>
  <c r="H72" i="24" s="1"/>
  <c r="P72" i="24"/>
  <c r="N72" i="24" s="1"/>
  <c r="D73" i="24"/>
  <c r="J72" i="4"/>
  <c r="H72" i="4" s="1"/>
  <c r="P72" i="4"/>
  <c r="N72" i="4" s="1"/>
  <c r="D73" i="4"/>
  <c r="H73" i="4"/>
  <c r="G71" i="24" l="1"/>
  <c r="F71" i="4"/>
  <c r="E71" i="24"/>
  <c r="G71" i="4"/>
  <c r="F71" i="24"/>
  <c r="D71" i="23"/>
  <c r="C71" i="24"/>
  <c r="C71" i="5"/>
  <c r="C71" i="4"/>
  <c r="E71" i="4"/>
  <c r="E71" i="5"/>
  <c r="D71" i="5"/>
  <c r="E71" i="23"/>
  <c r="C71" i="23"/>
  <c r="D72" i="24"/>
  <c r="D72" i="4"/>
  <c r="P71" i="24"/>
  <c r="N71" i="24" s="1"/>
  <c r="J71" i="4"/>
  <c r="H71" i="4" s="1"/>
  <c r="P71" i="4"/>
  <c r="N71" i="4" s="1"/>
  <c r="J71" i="24"/>
  <c r="D70" i="23" l="1"/>
  <c r="C70" i="24"/>
  <c r="G70" i="24"/>
  <c r="D70" i="5"/>
  <c r="C70" i="4"/>
  <c r="E70" i="23"/>
  <c r="C70" i="23"/>
  <c r="E70" i="24"/>
  <c r="C70" i="5"/>
  <c r="E70" i="5"/>
  <c r="P70" i="4"/>
  <c r="N70" i="4" s="1"/>
  <c r="G70" i="4"/>
  <c r="J70" i="4"/>
  <c r="D71" i="24"/>
  <c r="E70" i="4"/>
  <c r="F70" i="4"/>
  <c r="F70" i="24"/>
  <c r="P70" i="24"/>
  <c r="N70" i="24" s="1"/>
  <c r="J70" i="24"/>
  <c r="H70" i="24" s="1"/>
  <c r="D71" i="4"/>
  <c r="H71" i="24"/>
  <c r="G69" i="24"/>
  <c r="E69" i="23" l="1"/>
  <c r="F69" i="4"/>
  <c r="E69" i="24"/>
  <c r="G69" i="4"/>
  <c r="E69" i="5"/>
  <c r="D69" i="23"/>
  <c r="E69" i="4"/>
  <c r="C69" i="24"/>
  <c r="D69" i="5"/>
  <c r="C69" i="23"/>
  <c r="F69" i="24"/>
  <c r="D70" i="4"/>
  <c r="C69" i="4"/>
  <c r="C69" i="5"/>
  <c r="H70" i="4"/>
  <c r="D70" i="24"/>
  <c r="J69" i="24"/>
  <c r="H69" i="24" s="1"/>
  <c r="P69" i="24"/>
  <c r="N69" i="24" s="1"/>
  <c r="J69" i="4"/>
  <c r="H69" i="4" s="1"/>
  <c r="P69" i="4"/>
  <c r="N69" i="4" s="1"/>
  <c r="D69" i="24" l="1"/>
  <c r="D69" i="4"/>
  <c r="D68" i="5" l="1"/>
  <c r="E68" i="23"/>
  <c r="C68" i="23"/>
  <c r="E68" i="5"/>
  <c r="C68" i="5"/>
  <c r="D68" i="23"/>
  <c r="P68" i="24" l="1"/>
  <c r="N68" i="24" s="1"/>
  <c r="P68" i="4"/>
  <c r="N68" i="4" s="1"/>
  <c r="G68" i="4"/>
  <c r="E68" i="4"/>
  <c r="F68" i="4"/>
  <c r="C68" i="4"/>
  <c r="G68" i="24"/>
  <c r="E68" i="24"/>
  <c r="C68" i="24"/>
  <c r="F68" i="24"/>
  <c r="J68" i="24"/>
  <c r="J68" i="4"/>
  <c r="A6" i="31"/>
  <c r="D68" i="24" l="1"/>
  <c r="G51" i="31"/>
  <c r="G48" i="31"/>
  <c r="C12" i="31"/>
  <c r="F41" i="31"/>
  <c r="F39" i="31"/>
  <c r="C15" i="31"/>
  <c r="F37" i="31"/>
  <c r="F35" i="31"/>
  <c r="F33" i="31"/>
  <c r="C19" i="31"/>
  <c r="C23" i="31"/>
  <c r="C21" i="31"/>
  <c r="G49" i="31"/>
  <c r="C13" i="31"/>
  <c r="C11" i="31"/>
  <c r="F40" i="31"/>
  <c r="C16" i="31"/>
  <c r="C14" i="31"/>
  <c r="F36" i="31"/>
  <c r="F34" i="31"/>
  <c r="C20" i="31"/>
  <c r="C18" i="31"/>
  <c r="C22" i="31"/>
  <c r="F28" i="31"/>
  <c r="F30" i="31"/>
  <c r="F32" i="31"/>
  <c r="F29" i="31"/>
  <c r="F31" i="31"/>
  <c r="F43" i="31"/>
  <c r="F44" i="31"/>
  <c r="F42" i="31"/>
  <c r="H68" i="24"/>
  <c r="D68" i="4"/>
  <c r="H68" i="4"/>
  <c r="F22" i="31" l="1"/>
  <c r="G22" i="31"/>
  <c r="F20" i="31"/>
  <c r="G20" i="31"/>
  <c r="F16" i="31"/>
  <c r="G16" i="31"/>
  <c r="F11" i="31"/>
  <c r="G11" i="31"/>
  <c r="F21" i="31"/>
  <c r="G21" i="31"/>
  <c r="F19" i="31"/>
  <c r="G19" i="31"/>
  <c r="F15" i="31"/>
  <c r="G15" i="31"/>
  <c r="F18" i="31"/>
  <c r="G18" i="31"/>
  <c r="F14" i="31"/>
  <c r="G14" i="31"/>
  <c r="F13" i="31"/>
  <c r="G13" i="31"/>
  <c r="F23" i="31"/>
  <c r="G23" i="31"/>
  <c r="F12" i="31"/>
  <c r="G12" i="31"/>
  <c r="F26" i="24" l="1"/>
  <c r="E35" i="24"/>
  <c r="G55" i="24"/>
  <c r="G56" i="24"/>
  <c r="G57" i="24"/>
  <c r="G65" i="24"/>
  <c r="E34" i="4"/>
  <c r="F41" i="4"/>
  <c r="F49" i="4"/>
  <c r="F65" i="4"/>
  <c r="F50" i="4" l="1"/>
  <c r="F42" i="4"/>
  <c r="E35" i="4"/>
  <c r="G33" i="4"/>
  <c r="F64" i="4"/>
  <c r="F48" i="4"/>
  <c r="E33" i="4"/>
  <c r="G64" i="24"/>
  <c r="G62" i="24"/>
  <c r="G54" i="24"/>
  <c r="F47" i="24"/>
  <c r="F31" i="24"/>
  <c r="F62" i="4"/>
  <c r="F30" i="4"/>
  <c r="F67" i="4"/>
  <c r="F51" i="4"/>
  <c r="F43" i="4"/>
  <c r="G34" i="4"/>
  <c r="F27" i="4"/>
  <c r="G67" i="24"/>
  <c r="G59" i="24"/>
  <c r="F52" i="24"/>
  <c r="E37" i="24"/>
  <c r="G35" i="24"/>
  <c r="F28" i="24"/>
  <c r="G66" i="24"/>
  <c r="G58" i="24"/>
  <c r="F51" i="24"/>
  <c r="E36" i="24"/>
  <c r="F27" i="24"/>
  <c r="F40" i="4"/>
  <c r="F32" i="4"/>
  <c r="G34" i="24"/>
  <c r="F63" i="4"/>
  <c r="F47" i="4"/>
  <c r="F31" i="4"/>
  <c r="G63" i="24"/>
  <c r="F48" i="24"/>
  <c r="E33" i="24"/>
  <c r="F32" i="24"/>
  <c r="F46" i="4"/>
  <c r="G38" i="24"/>
  <c r="F61" i="4"/>
  <c r="F53" i="4"/>
  <c r="F45" i="4"/>
  <c r="F46" i="24"/>
  <c r="G37" i="24"/>
  <c r="F30" i="24"/>
  <c r="F44" i="4"/>
  <c r="G35" i="4"/>
  <c r="F28" i="4"/>
  <c r="G60" i="24"/>
  <c r="F53" i="24"/>
  <c r="F45" i="24"/>
  <c r="E38" i="24"/>
  <c r="G36" i="24"/>
  <c r="F29" i="24"/>
  <c r="F66" i="4"/>
  <c r="F60" i="4"/>
  <c r="F49" i="24"/>
  <c r="F29" i="4"/>
  <c r="F50" i="24"/>
  <c r="G61" i="24"/>
  <c r="G33" i="24"/>
  <c r="E34" i="24"/>
  <c r="F52" i="4"/>
  <c r="E11" i="31"/>
  <c r="E16" i="31"/>
  <c r="E21" i="31"/>
  <c r="E15" i="31"/>
  <c r="E13" i="31"/>
  <c r="E12" i="31"/>
  <c r="E14" i="31"/>
  <c r="E18" i="31"/>
  <c r="P23" i="24"/>
  <c r="N23" i="24" s="1"/>
  <c r="J36" i="4"/>
  <c r="H36" i="4" s="1"/>
  <c r="J34" i="4"/>
  <c r="H34" i="4" s="1"/>
  <c r="P26" i="4"/>
  <c r="N26" i="4" s="1"/>
  <c r="C35" i="4"/>
  <c r="C66" i="24"/>
  <c r="C64" i="24"/>
  <c r="C62" i="24"/>
  <c r="C60" i="24"/>
  <c r="C58" i="24"/>
  <c r="C56" i="24"/>
  <c r="C38" i="24"/>
  <c r="C36" i="24"/>
  <c r="C34" i="24"/>
  <c r="C34" i="4"/>
  <c r="C67" i="24"/>
  <c r="C65" i="24"/>
  <c r="C63" i="24"/>
  <c r="C61" i="24"/>
  <c r="C59" i="24"/>
  <c r="C57" i="24"/>
  <c r="C55" i="24"/>
  <c r="C37" i="24"/>
  <c r="C35" i="24"/>
  <c r="P58" i="4"/>
  <c r="N58" i="4" s="1"/>
  <c r="P43" i="24"/>
  <c r="N43" i="24" s="1"/>
  <c r="P41" i="24"/>
  <c r="N41" i="24" s="1"/>
  <c r="J35" i="24"/>
  <c r="H35" i="24" s="1"/>
  <c r="P25" i="24"/>
  <c r="N25" i="24" s="1"/>
  <c r="P16" i="4"/>
  <c r="N16" i="4" s="1"/>
  <c r="J39" i="24"/>
  <c r="H39" i="24" s="1"/>
  <c r="J37" i="24"/>
  <c r="H37" i="24" s="1"/>
  <c r="J33" i="24"/>
  <c r="H33" i="2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67" i="4"/>
  <c r="G66" i="4"/>
  <c r="E66" i="4"/>
  <c r="C65" i="4"/>
  <c r="G64" i="4"/>
  <c r="E64" i="4"/>
  <c r="C63" i="4"/>
  <c r="G62" i="4"/>
  <c r="E62" i="4"/>
  <c r="C61" i="4"/>
  <c r="G60" i="4"/>
  <c r="E60" i="4"/>
  <c r="P59" i="4"/>
  <c r="N59" i="4" s="1"/>
  <c r="F59" i="4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G67" i="4"/>
  <c r="E67" i="4"/>
  <c r="C66" i="4"/>
  <c r="G65" i="4"/>
  <c r="E65" i="4"/>
  <c r="C64" i="4"/>
  <c r="G63" i="4"/>
  <c r="E63" i="4"/>
  <c r="C62" i="4"/>
  <c r="G61" i="4"/>
  <c r="E61" i="4"/>
  <c r="C60" i="4"/>
  <c r="G59" i="4"/>
  <c r="E59" i="4"/>
  <c r="C59" i="4"/>
  <c r="G58" i="4"/>
  <c r="E58" i="4"/>
  <c r="F57" i="4"/>
  <c r="C57" i="4"/>
  <c r="P56" i="4"/>
  <c r="N56" i="4" s="1"/>
  <c r="G56" i="4"/>
  <c r="E56" i="4"/>
  <c r="F55" i="4"/>
  <c r="C55" i="4"/>
  <c r="P54" i="4"/>
  <c r="N54" i="4" s="1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P39" i="4"/>
  <c r="N39" i="4" s="1"/>
  <c r="F39" i="4"/>
  <c r="C39" i="4"/>
  <c r="P38" i="4"/>
  <c r="N38" i="4" s="1"/>
  <c r="G38" i="4"/>
  <c r="E38" i="4"/>
  <c r="J37" i="4"/>
  <c r="H37" i="4" s="1"/>
  <c r="C37" i="4"/>
  <c r="P36" i="4"/>
  <c r="N36" i="4" s="1"/>
  <c r="G36" i="4"/>
  <c r="E36" i="4"/>
  <c r="J35" i="4"/>
  <c r="H35" i="4" s="1"/>
  <c r="J33" i="4"/>
  <c r="H33" i="4" s="1"/>
  <c r="G32" i="4"/>
  <c r="E32" i="4"/>
  <c r="C31" i="4"/>
  <c r="G30" i="4"/>
  <c r="E30" i="4"/>
  <c r="C29" i="4"/>
  <c r="G28" i="4"/>
  <c r="E28" i="4"/>
  <c r="C27" i="4"/>
  <c r="G26" i="4"/>
  <c r="E26" i="4"/>
  <c r="P25" i="4"/>
  <c r="N25" i="4" s="1"/>
  <c r="F25" i="4"/>
  <c r="C25" i="4"/>
  <c r="P24" i="4"/>
  <c r="N24" i="4" s="1"/>
  <c r="G24" i="4"/>
  <c r="E24" i="4"/>
  <c r="F23" i="4"/>
  <c r="C23" i="4"/>
  <c r="P22" i="4"/>
  <c r="N22" i="4" s="1"/>
  <c r="G22" i="4"/>
  <c r="E22" i="4"/>
  <c r="F21" i="4"/>
  <c r="C21" i="4"/>
  <c r="P20" i="4"/>
  <c r="N20" i="4" s="1"/>
  <c r="G20" i="4"/>
  <c r="E20" i="4"/>
  <c r="F19" i="4"/>
  <c r="C19" i="4"/>
  <c r="P18" i="4"/>
  <c r="N18" i="4" s="1"/>
  <c r="G18" i="4"/>
  <c r="E18" i="4"/>
  <c r="P17" i="4"/>
  <c r="N17" i="4" s="1"/>
  <c r="F17" i="4"/>
  <c r="C17" i="4"/>
  <c r="G16" i="4"/>
  <c r="E16" i="4"/>
  <c r="F15" i="4"/>
  <c r="C15" i="4"/>
  <c r="P14" i="4"/>
  <c r="N14" i="4" s="1"/>
  <c r="G14" i="4"/>
  <c r="E14" i="4"/>
  <c r="F13" i="4"/>
  <c r="C13" i="4"/>
  <c r="P12" i="4"/>
  <c r="N12" i="4" s="1"/>
  <c r="G12" i="4"/>
  <c r="E12" i="4"/>
  <c r="P67" i="24"/>
  <c r="N67" i="24" s="1"/>
  <c r="F66" i="24"/>
  <c r="P65" i="24"/>
  <c r="N65" i="24" s="1"/>
  <c r="F64" i="24"/>
  <c r="P63" i="24"/>
  <c r="N63" i="24" s="1"/>
  <c r="F62" i="24"/>
  <c r="P61" i="24"/>
  <c r="N61" i="24" s="1"/>
  <c r="F60" i="24"/>
  <c r="P59" i="24"/>
  <c r="N59" i="24" s="1"/>
  <c r="F58" i="24"/>
  <c r="P57" i="24"/>
  <c r="N57" i="24" s="1"/>
  <c r="F56" i="24"/>
  <c r="P55" i="24"/>
  <c r="N55" i="24" s="1"/>
  <c r="F54" i="24"/>
  <c r="G53" i="24"/>
  <c r="C52" i="24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G43" i="24"/>
  <c r="E43" i="24"/>
  <c r="P42" i="24"/>
  <c r="N42" i="24" s="1"/>
  <c r="F42" i="24"/>
  <c r="C42" i="24"/>
  <c r="G41" i="24"/>
  <c r="E41" i="24"/>
  <c r="F40" i="24"/>
  <c r="C40" i="24"/>
  <c r="P39" i="24"/>
  <c r="N39" i="24" s="1"/>
  <c r="G39" i="24"/>
  <c r="E39" i="24"/>
  <c r="J38" i="24"/>
  <c r="H38" i="24" s="1"/>
  <c r="J36" i="24"/>
  <c r="H36" i="24" s="1"/>
  <c r="J34" i="24"/>
  <c r="H34" i="24" s="1"/>
  <c r="C32" i="24"/>
  <c r="G31" i="24"/>
  <c r="E31" i="24"/>
  <c r="F58" i="4"/>
  <c r="C58" i="4"/>
  <c r="P57" i="4"/>
  <c r="N57" i="4" s="1"/>
  <c r="G57" i="4"/>
  <c r="E57" i="4"/>
  <c r="F56" i="4"/>
  <c r="C56" i="4"/>
  <c r="P55" i="4"/>
  <c r="N55" i="4" s="1"/>
  <c r="G55" i="4"/>
  <c r="E55" i="4"/>
  <c r="F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F38" i="4"/>
  <c r="C38" i="4"/>
  <c r="P37" i="4"/>
  <c r="N37" i="4" s="1"/>
  <c r="G37" i="4"/>
  <c r="E37" i="4"/>
  <c r="C36" i="4"/>
  <c r="C32" i="4"/>
  <c r="G31" i="4"/>
  <c r="E31" i="4"/>
  <c r="C30" i="4"/>
  <c r="G29" i="4"/>
  <c r="E29" i="4"/>
  <c r="C28" i="4"/>
  <c r="G27" i="4"/>
  <c r="E27" i="4"/>
  <c r="F26" i="4"/>
  <c r="C26" i="4"/>
  <c r="G25" i="4"/>
  <c r="E25" i="4"/>
  <c r="F24" i="4"/>
  <c r="C24" i="4"/>
  <c r="P23" i="4"/>
  <c r="N23" i="4" s="1"/>
  <c r="G23" i="4"/>
  <c r="E23" i="4"/>
  <c r="F22" i="4"/>
  <c r="C22" i="4"/>
  <c r="P21" i="4"/>
  <c r="N21" i="4" s="1"/>
  <c r="G21" i="4"/>
  <c r="E21" i="4"/>
  <c r="F20" i="4"/>
  <c r="C20" i="4"/>
  <c r="P19" i="4"/>
  <c r="N19" i="4" s="1"/>
  <c r="G19" i="4"/>
  <c r="E19" i="4"/>
  <c r="F18" i="4"/>
  <c r="C18" i="4"/>
  <c r="G17" i="4"/>
  <c r="E17" i="4"/>
  <c r="F16" i="4"/>
  <c r="C16" i="4"/>
  <c r="P15" i="4"/>
  <c r="N15" i="4" s="1"/>
  <c r="G15" i="4"/>
  <c r="E15" i="4"/>
  <c r="F14" i="4"/>
  <c r="C14" i="4"/>
  <c r="P13" i="4"/>
  <c r="N13" i="4" s="1"/>
  <c r="G13" i="4"/>
  <c r="E13" i="4"/>
  <c r="F12" i="4"/>
  <c r="C12" i="4"/>
  <c r="F67" i="24"/>
  <c r="P66" i="24"/>
  <c r="N66" i="24" s="1"/>
  <c r="F65" i="24"/>
  <c r="P64" i="24"/>
  <c r="N64" i="24" s="1"/>
  <c r="F63" i="24"/>
  <c r="P62" i="24"/>
  <c r="N62" i="24" s="1"/>
  <c r="F61" i="24"/>
  <c r="P60" i="24"/>
  <c r="N60" i="24" s="1"/>
  <c r="F59" i="24"/>
  <c r="P58" i="24"/>
  <c r="N58" i="24" s="1"/>
  <c r="F57" i="24"/>
  <c r="P56" i="24"/>
  <c r="N56" i="24" s="1"/>
  <c r="F55" i="24"/>
  <c r="P54" i="24"/>
  <c r="N54" i="24" s="1"/>
  <c r="C53" i="24"/>
  <c r="G52" i="24"/>
  <c r="E52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G42" i="24"/>
  <c r="E42" i="24"/>
  <c r="F41" i="24"/>
  <c r="C41" i="24"/>
  <c r="P40" i="24"/>
  <c r="N40" i="24" s="1"/>
  <c r="G40" i="24"/>
  <c r="E40" i="24"/>
  <c r="C39" i="24"/>
  <c r="G32" i="24"/>
  <c r="C31" i="24"/>
  <c r="G30" i="24"/>
  <c r="C30" i="24"/>
  <c r="G29" i="24"/>
  <c r="E29" i="24"/>
  <c r="C28" i="24"/>
  <c r="G27" i="24"/>
  <c r="E27" i="24"/>
  <c r="C26" i="24"/>
  <c r="G25" i="24"/>
  <c r="E25" i="24"/>
  <c r="P24" i="24"/>
  <c r="N24" i="24" s="1"/>
  <c r="F24" i="24"/>
  <c r="C24" i="24"/>
  <c r="G23" i="24"/>
  <c r="E23" i="24"/>
  <c r="F22" i="24"/>
  <c r="C22" i="24"/>
  <c r="P21" i="24"/>
  <c r="N21" i="24" s="1"/>
  <c r="G21" i="24"/>
  <c r="E21" i="24"/>
  <c r="F20" i="24"/>
  <c r="C20" i="24"/>
  <c r="P19" i="24"/>
  <c r="N19" i="24" s="1"/>
  <c r="G19" i="24"/>
  <c r="E19" i="24"/>
  <c r="F18" i="24"/>
  <c r="C18" i="24"/>
  <c r="P17" i="24"/>
  <c r="N17" i="24" s="1"/>
  <c r="G17" i="24"/>
  <c r="E17" i="24"/>
  <c r="F16" i="24"/>
  <c r="C16" i="24"/>
  <c r="P15" i="24"/>
  <c r="N15" i="24" s="1"/>
  <c r="G15" i="24"/>
  <c r="E15" i="24"/>
  <c r="F14" i="24"/>
  <c r="C14" i="24"/>
  <c r="P13" i="24"/>
  <c r="N13" i="24" s="1"/>
  <c r="G13" i="24"/>
  <c r="E13" i="24"/>
  <c r="F12" i="24"/>
  <c r="C12" i="24"/>
  <c r="E30" i="24"/>
  <c r="C29" i="24"/>
  <c r="G28" i="24"/>
  <c r="E28" i="24"/>
  <c r="C27" i="24"/>
  <c r="G26" i="24"/>
  <c r="E26" i="24"/>
  <c r="F25" i="24"/>
  <c r="C25" i="24"/>
  <c r="G24" i="24"/>
  <c r="E24" i="24"/>
  <c r="F23" i="24"/>
  <c r="C23" i="24"/>
  <c r="P22" i="24"/>
  <c r="N22" i="24" s="1"/>
  <c r="G22" i="24"/>
  <c r="E22" i="24"/>
  <c r="F21" i="24"/>
  <c r="C21" i="24"/>
  <c r="P20" i="24"/>
  <c r="N20" i="24" s="1"/>
  <c r="G20" i="24"/>
  <c r="E20" i="24"/>
  <c r="F19" i="24"/>
  <c r="C19" i="24"/>
  <c r="P18" i="24"/>
  <c r="N18" i="24" s="1"/>
  <c r="G18" i="24"/>
  <c r="E18" i="24"/>
  <c r="F17" i="24"/>
  <c r="C17" i="24"/>
  <c r="P16" i="24"/>
  <c r="N16" i="24" s="1"/>
  <c r="G16" i="24"/>
  <c r="E16" i="24"/>
  <c r="F15" i="24"/>
  <c r="C15" i="24"/>
  <c r="P14" i="24"/>
  <c r="N14" i="24" s="1"/>
  <c r="G14" i="24"/>
  <c r="E14" i="24"/>
  <c r="F13" i="24"/>
  <c r="C13" i="24"/>
  <c r="P12" i="24"/>
  <c r="N12" i="24" s="1"/>
  <c r="G12" i="24"/>
  <c r="E12" i="24"/>
  <c r="J67" i="24"/>
  <c r="D67" i="24" s="1"/>
  <c r="E67" i="24"/>
  <c r="J66" i="24"/>
  <c r="E66" i="24"/>
  <c r="J65" i="24"/>
  <c r="E65" i="24"/>
  <c r="J64" i="24"/>
  <c r="E64" i="24"/>
  <c r="J63" i="24"/>
  <c r="E63" i="24"/>
  <c r="J62" i="24"/>
  <c r="E62" i="24"/>
  <c r="J61" i="24"/>
  <c r="E61" i="24"/>
  <c r="J60" i="24"/>
  <c r="E60" i="24"/>
  <c r="J59" i="24"/>
  <c r="D59" i="24" s="1"/>
  <c r="E59" i="24"/>
  <c r="J58" i="24"/>
  <c r="E58" i="24"/>
  <c r="J57" i="24"/>
  <c r="E57" i="24"/>
  <c r="J56" i="24"/>
  <c r="E56" i="24"/>
  <c r="J55" i="24"/>
  <c r="E55" i="24"/>
  <c r="J54" i="24"/>
  <c r="E54" i="24"/>
  <c r="P53" i="24"/>
  <c r="N53" i="24" s="1"/>
  <c r="E53" i="24"/>
  <c r="J53" i="24"/>
  <c r="C54" i="24"/>
  <c r="P52" i="24"/>
  <c r="N52" i="24" s="1"/>
  <c r="P51" i="24"/>
  <c r="N51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F39" i="24"/>
  <c r="P38" i="24"/>
  <c r="F38" i="24"/>
  <c r="P37" i="24"/>
  <c r="F37" i="24"/>
  <c r="P36" i="24"/>
  <c r="F36" i="24"/>
  <c r="P35" i="24"/>
  <c r="F35" i="24"/>
  <c r="P34" i="24"/>
  <c r="F34" i="24"/>
  <c r="P33" i="24"/>
  <c r="C33" i="24"/>
  <c r="F33" i="24"/>
  <c r="J52" i="24"/>
  <c r="J51" i="24"/>
  <c r="J50" i="24"/>
  <c r="J49" i="24"/>
  <c r="J48" i="24"/>
  <c r="J47" i="24"/>
  <c r="J46" i="24"/>
  <c r="J45" i="24"/>
  <c r="J44" i="24"/>
  <c r="H44" i="24" s="1"/>
  <c r="J43" i="24"/>
  <c r="J42" i="24"/>
  <c r="J41" i="24"/>
  <c r="J40" i="24"/>
  <c r="P32" i="24"/>
  <c r="N32" i="24" s="1"/>
  <c r="E32" i="24"/>
  <c r="J32" i="24"/>
  <c r="J31" i="24"/>
  <c r="H31" i="24" s="1"/>
  <c r="J30" i="24"/>
  <c r="H30" i="24" s="1"/>
  <c r="J29" i="24"/>
  <c r="H29" i="24" s="1"/>
  <c r="J28" i="24"/>
  <c r="H28" i="24" s="1"/>
  <c r="J27" i="24"/>
  <c r="H27" i="24" s="1"/>
  <c r="J26" i="24"/>
  <c r="H26" i="24" s="1"/>
  <c r="J25" i="24"/>
  <c r="J24" i="24"/>
  <c r="J23" i="24"/>
  <c r="J22" i="24"/>
  <c r="J21" i="24"/>
  <c r="H21" i="24" s="1"/>
  <c r="J20" i="24"/>
  <c r="J19" i="24"/>
  <c r="J18" i="24"/>
  <c r="J17" i="24"/>
  <c r="H17" i="24" s="1"/>
  <c r="J16" i="24"/>
  <c r="J15" i="24"/>
  <c r="J14" i="24"/>
  <c r="J13" i="24"/>
  <c r="H13" i="24" s="1"/>
  <c r="J12" i="24"/>
  <c r="P31" i="24"/>
  <c r="N31" i="24" s="1"/>
  <c r="P30" i="24"/>
  <c r="N30" i="24" s="1"/>
  <c r="P29" i="24"/>
  <c r="N29" i="24" s="1"/>
  <c r="P28" i="24"/>
  <c r="N28" i="24" s="1"/>
  <c r="P27" i="24"/>
  <c r="N27" i="24" s="1"/>
  <c r="P26" i="24"/>
  <c r="N26" i="24" s="1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J61" i="4"/>
  <c r="H61" i="4" s="1"/>
  <c r="J60" i="4"/>
  <c r="H60" i="4" s="1"/>
  <c r="J59" i="4"/>
  <c r="J58" i="4"/>
  <c r="J57" i="4"/>
  <c r="J56" i="4"/>
  <c r="J55" i="4"/>
  <c r="H55" i="4" s="1"/>
  <c r="J54" i="4"/>
  <c r="P53" i="4"/>
  <c r="N53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P60" i="4"/>
  <c r="N60" i="4" s="1"/>
  <c r="C54" i="4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F37" i="4"/>
  <c r="F36" i="4"/>
  <c r="P35" i="4"/>
  <c r="N35" i="4" s="1"/>
  <c r="F35" i="4"/>
  <c r="P34" i="4"/>
  <c r="F34" i="4"/>
  <c r="P33" i="4"/>
  <c r="C33" i="4"/>
  <c r="F33" i="4"/>
  <c r="J53" i="4"/>
  <c r="J52" i="4"/>
  <c r="H52" i="4" s="1"/>
  <c r="J51" i="4"/>
  <c r="J50" i="4"/>
  <c r="H50" i="4" s="1"/>
  <c r="J49" i="4"/>
  <c r="J48" i="4"/>
  <c r="H48" i="4" s="1"/>
  <c r="J47" i="4"/>
  <c r="J46" i="4"/>
  <c r="H46" i="4" s="1"/>
  <c r="J45" i="4"/>
  <c r="J44" i="4"/>
  <c r="H44" i="4" s="1"/>
  <c r="J43" i="4"/>
  <c r="J42" i="4"/>
  <c r="H42" i="4" s="1"/>
  <c r="J41" i="4"/>
  <c r="J40" i="4"/>
  <c r="H40" i="4" s="1"/>
  <c r="J39" i="4"/>
  <c r="D39" i="4" s="1"/>
  <c r="J38" i="4"/>
  <c r="H38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J25" i="4"/>
  <c r="J24" i="4"/>
  <c r="H24" i="4" s="1"/>
  <c r="J23" i="4"/>
  <c r="J22" i="4"/>
  <c r="J21" i="4"/>
  <c r="J20" i="4"/>
  <c r="H20" i="4" s="1"/>
  <c r="J19" i="4"/>
  <c r="J18" i="4"/>
  <c r="J17" i="4"/>
  <c r="J16" i="4"/>
  <c r="J15" i="4"/>
  <c r="J14" i="4"/>
  <c r="J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C54" i="23"/>
  <c r="C54" i="5"/>
  <c r="D53" i="5"/>
  <c r="D55" i="24" l="1"/>
  <c r="D63" i="24"/>
  <c r="D21" i="4"/>
  <c r="D25" i="4"/>
  <c r="D32" i="24"/>
  <c r="D45" i="24"/>
  <c r="D49" i="24"/>
  <c r="D15" i="4"/>
  <c r="D57" i="24"/>
  <c r="D61" i="24"/>
  <c r="D65" i="24"/>
  <c r="D46" i="24"/>
  <c r="D50" i="24"/>
  <c r="D47" i="24"/>
  <c r="D51" i="24"/>
  <c r="D48" i="24"/>
  <c r="D52" i="24"/>
  <c r="D53" i="24"/>
  <c r="D26" i="4"/>
  <c r="D41" i="24"/>
  <c r="D33" i="24"/>
  <c r="E20" i="31"/>
  <c r="E23" i="31"/>
  <c r="D54" i="4"/>
  <c r="D58" i="4"/>
  <c r="D15" i="24"/>
  <c r="D19" i="24"/>
  <c r="D40" i="24"/>
  <c r="D34" i="24"/>
  <c r="D38" i="24"/>
  <c r="D13" i="4"/>
  <c r="D17" i="4"/>
  <c r="D19" i="4"/>
  <c r="D23" i="4"/>
  <c r="D14" i="24"/>
  <c r="D18" i="24"/>
  <c r="D22" i="24"/>
  <c r="D16" i="4"/>
  <c r="D34" i="4"/>
  <c r="D56" i="4"/>
  <c r="D12" i="24"/>
  <c r="D16" i="24"/>
  <c r="D20" i="24"/>
  <c r="D24" i="24"/>
  <c r="D43" i="24"/>
  <c r="D35" i="24"/>
  <c r="D36" i="24"/>
  <c r="D37" i="24"/>
  <c r="D39" i="24"/>
  <c r="D54" i="24"/>
  <c r="D56" i="24"/>
  <c r="D58" i="24"/>
  <c r="D60" i="24"/>
  <c r="D62" i="24"/>
  <c r="D64" i="24"/>
  <c r="D66" i="24"/>
  <c r="D23" i="24"/>
  <c r="D25" i="24"/>
  <c r="D42" i="24"/>
  <c r="D14" i="4"/>
  <c r="D18" i="4"/>
  <c r="D22" i="4"/>
  <c r="D33" i="4"/>
  <c r="D37" i="4"/>
  <c r="D57" i="4"/>
  <c r="D59" i="4"/>
  <c r="D36" i="4"/>
  <c r="D41" i="4"/>
  <c r="D43" i="4"/>
  <c r="D45" i="4"/>
  <c r="D47" i="4"/>
  <c r="D49" i="4"/>
  <c r="D51" i="4"/>
  <c r="D53" i="4"/>
  <c r="H15" i="24"/>
  <c r="H19" i="24"/>
  <c r="H23" i="24"/>
  <c r="H25" i="24"/>
  <c r="N37" i="24"/>
  <c r="H41" i="24"/>
  <c r="H43" i="24"/>
  <c r="H45" i="24"/>
  <c r="H47" i="24"/>
  <c r="H49" i="24"/>
  <c r="H51" i="24"/>
  <c r="H53" i="24"/>
  <c r="H55" i="24"/>
  <c r="H59" i="24"/>
  <c r="H63" i="24"/>
  <c r="H67" i="24"/>
  <c r="N34" i="4"/>
  <c r="H12" i="24"/>
  <c r="H14" i="24"/>
  <c r="H16" i="24"/>
  <c r="H18" i="24"/>
  <c r="H20" i="24"/>
  <c r="H22" i="24"/>
  <c r="H24" i="24"/>
  <c r="H32" i="24"/>
  <c r="N36" i="24"/>
  <c r="H58" i="24"/>
  <c r="H62" i="24"/>
  <c r="H66" i="24"/>
  <c r="N33" i="4"/>
  <c r="H39" i="4"/>
  <c r="H41" i="4"/>
  <c r="H43" i="4"/>
  <c r="H45" i="4"/>
  <c r="H54" i="4"/>
  <c r="H56" i="4"/>
  <c r="H58" i="4"/>
  <c r="H47" i="4"/>
  <c r="H49" i="4"/>
  <c r="H51" i="4"/>
  <c r="H53" i="4"/>
  <c r="H57" i="4"/>
  <c r="H59" i="4"/>
  <c r="N33" i="24"/>
  <c r="N35" i="24"/>
  <c r="H57" i="24"/>
  <c r="H61" i="24"/>
  <c r="H65" i="24"/>
  <c r="H14" i="4"/>
  <c r="H16" i="4"/>
  <c r="H18" i="4"/>
  <c r="H22" i="4"/>
  <c r="H26" i="4"/>
  <c r="N34" i="24"/>
  <c r="N38" i="24"/>
  <c r="H40" i="24"/>
  <c r="H42" i="24"/>
  <c r="H46" i="24"/>
  <c r="H48" i="24"/>
  <c r="H50" i="24"/>
  <c r="H52" i="24"/>
  <c r="H54" i="24"/>
  <c r="H56" i="24"/>
  <c r="H60" i="24"/>
  <c r="H64" i="24"/>
  <c r="H13" i="4"/>
  <c r="H15" i="4"/>
  <c r="H17" i="4"/>
  <c r="H19" i="4"/>
  <c r="H21" i="4"/>
  <c r="H23" i="4"/>
  <c r="H25" i="4"/>
  <c r="D12" i="4"/>
  <c r="D20" i="4"/>
  <c r="D24" i="4"/>
  <c r="D38" i="4"/>
  <c r="D40" i="4"/>
  <c r="D42" i="4"/>
  <c r="D44" i="4"/>
  <c r="D46" i="4"/>
  <c r="D48" i="4"/>
  <c r="D50" i="4"/>
  <c r="D52" i="4"/>
  <c r="D35" i="4"/>
  <c r="D55" i="4"/>
  <c r="D13" i="24"/>
  <c r="D17" i="24"/>
  <c r="D21" i="24"/>
  <c r="D44" i="24"/>
  <c r="D27" i="24"/>
  <c r="D29" i="24"/>
  <c r="D31" i="24"/>
  <c r="D26" i="24"/>
  <c r="D28" i="24"/>
  <c r="D30" i="24"/>
  <c r="D28" i="4"/>
  <c r="D30" i="4"/>
  <c r="D32" i="4"/>
  <c r="D60" i="4"/>
  <c r="D62" i="4"/>
  <c r="D64" i="4"/>
  <c r="D66" i="4"/>
  <c r="D27" i="4"/>
  <c r="D29" i="4"/>
  <c r="D31" i="4"/>
  <c r="D61" i="4"/>
  <c r="D63" i="4"/>
  <c r="D65" i="4"/>
  <c r="D67" i="4"/>
  <c r="E22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<sst xmlns="http://schemas.openxmlformats.org/spreadsheetml/2006/main" count="2225" uniqueCount="272">
  <si>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</si>
  <si>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</si>
  <si>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</si>
  <si>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</si>
  <si>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</si>
  <si>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</si>
  <si>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</si>
  <si>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</si>
  <si>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</si>
  <si>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</si>
  <si>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</si>
  <si>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</si>
  <si>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</si>
  <si>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</si>
  <si>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</si>
  <si>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</si>
  <si>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</si>
  <si>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</si>
  <si>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</si>
  <si>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</si>
  <si>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</si>
  <si>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</si>
  <si>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</si>
  <si>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</si>
  <si>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</si>
  <si>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</si>
  <si>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</si>
  <si>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</si>
  <si>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</si>
  <si>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</si>
  <si>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</si>
  <si>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</si>
  <si>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</si>
  <si>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</si>
  <si>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</si>
  <si>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</si>
  <si>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</si>
  <si>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</si>
  <si>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</si>
  <si>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</si>
  <si>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</si>
  <si>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</si>
  <si>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</si>
  <si>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</si>
  <si>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</si>
  <si>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</si>
  <si>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</si>
  <si>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</si>
  <si>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</si>
  <si>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</si>
  <si>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</si>
  <si>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</si>
  <si>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</si>
  <si>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</si>
  <si>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</si>
  <si>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</si>
  <si>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</si>
  <si>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</si>
  <si>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</si>
  <si>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</si>
  <si>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</si>
  <si>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</si>
  <si>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</si>
  <si>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</si>
  <si>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</si>
  <si>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</si>
  <si>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</si>
  <si>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</si>
  <si>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</si>
  <si>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</si>
  <si>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</si>
  <si>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</si>
  <si>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</si>
  <si>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</si>
  <si>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</si>
  <si>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</si>
  <si>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</si>
  <si>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</si>
  <si>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</si>
  <si>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</si>
  <si>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</si>
  <si>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</si>
  <si>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</si>
  <si>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</si>
  <si>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</si>
  <si>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</si>
  <si>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</si>
  <si>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</si>
  <si>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</si>
  <si>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</si>
  <si>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</si>
  <si>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</si>
  <si>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</si>
  <si>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</si>
  <si>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</si>
  <si>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</si>
  <si>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</si>
  <si>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</si>
  <si>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</si>
  <si>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</si>
  <si>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</si>
  <si>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</si>
  <si>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</si>
  <si>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</si>
  <si>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</si>
  <si>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</si>
  <si>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</si>
  <si>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</si>
  <si>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</si>
  <si>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</si>
  <si>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</si>
  <si>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</si>
  <si>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</si>
  <si>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</si>
  <si>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</si>
  <si>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</si>
  <si>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</si>
  <si>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</si>
  <si>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</si>
  <si>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</si>
  <si>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</si>
  <si>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</si>
  <si>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</si>
  <si>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</si>
  <si>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</si>
  <si>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</si>
  <si>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</si>
  <si>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</si>
  <si>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</si>
  <si>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</si>
  <si>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Тернопільської області</t>
  </si>
  <si>
    <t>Тернопільська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</si>
  <si>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</si>
  <si>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</si>
  <si>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</si>
  <si>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</si>
  <si>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</si>
  <si>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</si>
  <si>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</si>
  <si>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</si>
  <si>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</si>
  <si>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</si>
  <si>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</si>
  <si>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</si>
  <si>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</si>
  <si>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</si>
  <si>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</si>
  <si>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</si>
  <si>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</si>
  <si>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</si>
  <si>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</si>
  <si>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</si>
  <si>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</si>
  <si>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</si>
  <si>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</si>
  <si>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</si>
  <si>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</si>
  <si>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</si>
  <si>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</si>
  <si>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</si>
  <si>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</si>
  <si>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</si>
  <si>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</si>
  <si>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</si>
  <si>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</si>
  <si>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</si>
  <si>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</si>
  <si>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</si>
  <si>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</si>
  <si>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</si>
  <si>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</si>
  <si>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</si>
  <si>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</si>
  <si>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</si>
  <si>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</si>
  <si>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</si>
  <si>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</si>
  <si>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</si>
  <si>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</si>
  <si>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</si>
  <si>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</si>
  <si>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</si>
  <si>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</si>
  <si>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</si>
  <si>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</si>
  <si>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</si>
  <si>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</si>
  <si>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</si>
  <si>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</si>
  <si>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</si>
  <si>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</si>
  <si>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</si>
  <si>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</si>
  <si>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</si>
  <si>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</si>
  <si>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</si>
  <si>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</si>
  <si>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</si>
  <si>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</si>
  <si>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</si>
  <si>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</si>
  <si>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</si>
  <si>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</si>
  <si>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</si>
  <si>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</si>
  <si>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</si>
  <si>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</si>
  <si>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</si>
  <si>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</si>
  <si>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</si>
  <si>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</si>
  <si>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</si>
  <si>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</si>
  <si>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</si>
  <si>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</si>
  <si>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</si>
  <si>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</si>
  <si>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</si>
  <si>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</si>
  <si>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</si>
  <si>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</si>
  <si>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</si>
  <si>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</si>
  <si>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</si>
  <si>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</si>
  <si>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</si>
  <si>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</si>
  <si>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</si>
  <si>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</si>
  <si>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</si>
  <si>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</si>
  <si>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</si>
  <si>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</si>
  <si>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</si>
  <si>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</si>
  <si>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</si>
  <si>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</si>
  <si>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</si>
  <si>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</si>
  <si>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</si>
  <si>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</si>
  <si>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</si>
  <si>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</si>
  <si>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</si>
  <si>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</si>
  <si>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</si>
  <si>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</si>
  <si>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</si>
  <si>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</si>
  <si>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</si>
  <si>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</si>
  <si>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</si>
  <si>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</si>
  <si>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</si>
  <si>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</si>
  <si>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</si>
  <si>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</si>
  <si>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</si>
  <si>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</si>
  <si>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</si>
  <si>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</si>
  <si>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</si>
  <si>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</si>
  <si>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</si>
  <si>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</si>
  <si>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</si>
  <si>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</si>
  <si>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</si>
  <si>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</si>
  <si>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01.01.2024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</si>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</sst>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0" fontId="17" fillId="0" borderId="2" xfId="2" applyFont="1" applyFill="1" applyBorder="1" applyAlignment="1">
      <alignment horizontal="center"/>
    </xf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9"/>
      <c r="C1" s="27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8" t="s">
        <v>131</v>
      </c>
      <c r="B4" s="219"/>
      <c r="C4" s="219"/>
      <c r="D4" s="208"/>
      <c r="E4" s="219"/>
      <c r="F4" s="219"/>
    </row>
    <row r="5" spans="1:24" ht="12.75" customHeight="1">
      <c r="A5" s="38" t="s">
        <v>231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1075.7193921599999</v>
      </c>
      <c r="C11" s="43">
        <f>I11+O11</f>
        <v>618.25125635999996</v>
      </c>
      <c r="D11" s="43">
        <f>J11+P11</f>
        <v>457.46813579999997</v>
      </c>
      <c r="E11" s="43">
        <f>K11+Q11</f>
        <v>448.85831150999996</v>
      </c>
      <c r="F11" s="43">
        <f>L11+R11</f>
        <v>6.7639423399999998</v>
      </c>
      <c r="G11" s="43">
        <f>M11+S11</f>
        <v>1.8458819499999999</v>
      </c>
      <c r="H11" s="43">
        <f>SUM(I11:J11)</f>
        <v>1015.33776569</v>
      </c>
      <c r="I11" s="43">
        <v>566.04646261999994</v>
      </c>
      <c r="J11" s="43">
        <f>SUM(K11:M11)</f>
        <v>449.29130306999997</v>
      </c>
      <c r="K11" s="43">
        <v>441.77519869999998</v>
      </c>
      <c r="L11" s="43">
        <v>6.4099968299999999</v>
      </c>
      <c r="M11" s="43">
        <v>1.10610754</v>
      </c>
      <c r="N11" s="43">
        <f>SUM(O11:P11)</f>
        <v>60.38162647</v>
      </c>
      <c r="O11" s="43">
        <v>52.20479374</v>
      </c>
      <c r="P11" s="43">
        <f>SUM(Q11:S11)</f>
        <v>8.176832730000001</v>
      </c>
      <c r="Q11" s="43">
        <v>7.0831128100000003</v>
      </c>
      <c r="R11" s="43">
        <v>0.35394550999999996</v>
      </c>
      <c r="S11" s="43">
        <v>0.73977440999999999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1068.36668955</v>
      </c>
      <c r="C12" s="43">
        <f t="shared" ref="C12:C67" si="0">I12+O12</f>
        <v>607.86593568000001</v>
      </c>
      <c r="D12" s="43">
        <f t="shared" ref="D12:D67" si="1">J12+P12</f>
        <v>460.50075387000004</v>
      </c>
      <c r="E12" s="43">
        <f t="shared" ref="E12:E67" si="2">K12+Q12</f>
        <v>449.11988775000003</v>
      </c>
      <c r="F12" s="43">
        <f t="shared" ref="F12:F67" si="3">L12+R12</f>
        <v>9.69984191</v>
      </c>
      <c r="G12" s="43">
        <f t="shared" ref="G12:G67" si="4">M12+S12</f>
        <v>1.6810242099999999</v>
      </c>
      <c r="H12" s="43">
        <f t="shared" ref="H12:H67" si="5">SUM(I12:J12)</f>
        <v>1035.777814</v>
      </c>
      <c r="I12" s="43">
        <v>583.08520042999999</v>
      </c>
      <c r="J12" s="43">
        <f t="shared" ref="J12:J67" si="6">SUM(K12:M12)</f>
        <v>452.69261357000005</v>
      </c>
      <c r="K12" s="43">
        <v>442.40803333000002</v>
      </c>
      <c r="L12" s="43">
        <v>9.3424639499999991</v>
      </c>
      <c r="M12" s="43">
        <v>0.94211628999999997</v>
      </c>
      <c r="N12" s="43">
        <f t="shared" ref="N12:N67" si="7">SUM(O12:P12)</f>
        <v>32.588875550000004</v>
      </c>
      <c r="O12" s="43">
        <v>24.780735250000003</v>
      </c>
      <c r="P12" s="43">
        <f t="shared" ref="P12:P67" si="8">SUM(Q12:S12)</f>
        <v>7.8081402999999998</v>
      </c>
      <c r="Q12" s="43">
        <v>6.7118544199999999</v>
      </c>
      <c r="R12" s="43">
        <v>0.35737795999999999</v>
      </c>
      <c r="S12" s="43">
        <v>0.73890792000000005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1318.3777614700002</v>
      </c>
      <c r="C13" s="43">
        <f t="shared" si="0"/>
        <v>865.34228327000005</v>
      </c>
      <c r="D13" s="43">
        <f t="shared" si="1"/>
        <v>453.0354782</v>
      </c>
      <c r="E13" s="43">
        <f t="shared" si="2"/>
        <v>441.56058146000004</v>
      </c>
      <c r="F13" s="43">
        <f t="shared" si="3"/>
        <v>9.9633974300000006</v>
      </c>
      <c r="G13" s="43">
        <f t="shared" si="4"/>
        <v>1.51149931</v>
      </c>
      <c r="H13" s="43">
        <f t="shared" si="5"/>
        <v>1295.20292133</v>
      </c>
      <c r="I13" s="43">
        <v>849.67291417000001</v>
      </c>
      <c r="J13" s="43">
        <f t="shared" si="6"/>
        <v>445.53000716000003</v>
      </c>
      <c r="K13" s="43">
        <v>435.15704133000003</v>
      </c>
      <c r="L13" s="43">
        <v>9.6031043399999998</v>
      </c>
      <c r="M13" s="43">
        <v>0.76986149000000004</v>
      </c>
      <c r="N13" s="43">
        <f t="shared" si="7"/>
        <v>23.174840140000001</v>
      </c>
      <c r="O13" s="43">
        <v>15.669369099999999</v>
      </c>
      <c r="P13" s="43">
        <f t="shared" si="8"/>
        <v>7.5054710399999998</v>
      </c>
      <c r="Q13" s="43">
        <v>6.4035401299999997</v>
      </c>
      <c r="R13" s="43">
        <v>0.36029308999999998</v>
      </c>
      <c r="S13" s="43">
        <v>0.74163782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1095.65337273</v>
      </c>
      <c r="C14" s="43">
        <f t="shared" si="0"/>
        <v>637.69358001000001</v>
      </c>
      <c r="D14" s="43">
        <f t="shared" si="1"/>
        <v>457.95979272000005</v>
      </c>
      <c r="E14" s="43">
        <f t="shared" si="2"/>
        <v>445.03119246</v>
      </c>
      <c r="F14" s="43">
        <f t="shared" si="3"/>
        <v>12.103380300000001</v>
      </c>
      <c r="G14" s="43">
        <f t="shared" si="4"/>
        <v>0.82521995999999997</v>
      </c>
      <c r="H14" s="43">
        <f t="shared" si="5"/>
        <v>1067.7621810400001</v>
      </c>
      <c r="I14" s="43">
        <v>617.22102658000006</v>
      </c>
      <c r="J14" s="43">
        <f t="shared" si="6"/>
        <v>450.54115446000003</v>
      </c>
      <c r="K14" s="43">
        <v>438.21542267000001</v>
      </c>
      <c r="L14" s="43">
        <v>11.739473830000001</v>
      </c>
      <c r="M14" s="43">
        <v>0.58625795999999997</v>
      </c>
      <c r="N14" s="43">
        <f t="shared" si="7"/>
        <v>27.891191689999999</v>
      </c>
      <c r="O14" s="43">
        <v>20.472553429999998</v>
      </c>
      <c r="P14" s="43">
        <f t="shared" si="8"/>
        <v>7.4186382599999998</v>
      </c>
      <c r="Q14" s="43">
        <v>6.8157697900000001</v>
      </c>
      <c r="R14" s="43">
        <v>0.36390646999999998</v>
      </c>
      <c r="S14" s="43">
        <v>0.23896200000000001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1343.7998877300001</v>
      </c>
      <c r="C15" s="43">
        <f t="shared" si="0"/>
        <v>637.27703925000003</v>
      </c>
      <c r="D15" s="43">
        <f t="shared" si="1"/>
        <v>706.52284847999999</v>
      </c>
      <c r="E15" s="43">
        <f t="shared" si="2"/>
        <v>669.89647675000003</v>
      </c>
      <c r="F15" s="43">
        <f t="shared" si="3"/>
        <v>35.989167740000006</v>
      </c>
      <c r="G15" s="43">
        <f t="shared" si="4"/>
        <v>0.63720398999999994</v>
      </c>
      <c r="H15" s="43">
        <f t="shared" si="5"/>
        <v>1284.5181754999999</v>
      </c>
      <c r="I15" s="43">
        <v>584.97264303999998</v>
      </c>
      <c r="J15" s="43">
        <f t="shared" si="6"/>
        <v>699.54553246</v>
      </c>
      <c r="K15" s="43">
        <v>663.25613114999999</v>
      </c>
      <c r="L15" s="43">
        <v>35.891315320000004</v>
      </c>
      <c r="M15" s="43">
        <v>0.39808599</v>
      </c>
      <c r="N15" s="43">
        <f t="shared" si="7"/>
        <v>59.281712229999997</v>
      </c>
      <c r="O15" s="43">
        <v>52.30439621</v>
      </c>
      <c r="P15" s="43">
        <f t="shared" si="8"/>
        <v>6.97731602</v>
      </c>
      <c r="Q15" s="43">
        <v>6.6403455999999998</v>
      </c>
      <c r="R15" s="43">
        <v>9.7852419999999996E-2</v>
      </c>
      <c r="S15" s="43">
        <v>0.239118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1514.5015148</v>
      </c>
      <c r="C16" s="43">
        <f t="shared" si="0"/>
        <v>927.30677347999995</v>
      </c>
      <c r="D16" s="43">
        <f t="shared" si="1"/>
        <v>587.19474131999993</v>
      </c>
      <c r="E16" s="43">
        <f t="shared" si="2"/>
        <v>548.86272639000003</v>
      </c>
      <c r="F16" s="43">
        <f t="shared" si="3"/>
        <v>37.731557809999998</v>
      </c>
      <c r="G16" s="43">
        <f t="shared" si="4"/>
        <v>0.60045712000000007</v>
      </c>
      <c r="H16" s="43">
        <f t="shared" si="5"/>
        <v>1465.5797601700001</v>
      </c>
      <c r="I16" s="43">
        <v>885.49846098</v>
      </c>
      <c r="J16" s="43">
        <f t="shared" si="6"/>
        <v>580.08129918999998</v>
      </c>
      <c r="K16" s="43">
        <v>541.79106611999998</v>
      </c>
      <c r="L16" s="43">
        <v>37.689775949999998</v>
      </c>
      <c r="M16" s="43">
        <v>0.60045712000000007</v>
      </c>
      <c r="N16" s="43">
        <f t="shared" si="7"/>
        <v>48.921754630000002</v>
      </c>
      <c r="O16" s="43">
        <v>41.8083125</v>
      </c>
      <c r="P16" s="43">
        <f t="shared" si="8"/>
        <v>7.1134421300000001</v>
      </c>
      <c r="Q16" s="43">
        <v>7.0716602699999997</v>
      </c>
      <c r="R16" s="43">
        <v>4.1781859999999997E-2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1400.07454102</v>
      </c>
      <c r="C17" s="43">
        <f t="shared" si="0"/>
        <v>941.44322115000011</v>
      </c>
      <c r="D17" s="43">
        <f t="shared" si="1"/>
        <v>458.63131987000003</v>
      </c>
      <c r="E17" s="43">
        <f t="shared" si="2"/>
        <v>418.03977927</v>
      </c>
      <c r="F17" s="43">
        <f t="shared" si="3"/>
        <v>40.311135319999998</v>
      </c>
      <c r="G17" s="43">
        <f t="shared" si="4"/>
        <v>0.28040528000000003</v>
      </c>
      <c r="H17" s="43">
        <f t="shared" si="5"/>
        <v>1349.5247301500001</v>
      </c>
      <c r="I17" s="43">
        <v>898.10801434000007</v>
      </c>
      <c r="J17" s="43">
        <f t="shared" si="6"/>
        <v>451.41671581000003</v>
      </c>
      <c r="K17" s="43">
        <v>410.87004453999998</v>
      </c>
      <c r="L17" s="43">
        <v>40.266265990000001</v>
      </c>
      <c r="M17" s="43">
        <v>0.28040528000000003</v>
      </c>
      <c r="N17" s="43">
        <f t="shared" si="7"/>
        <v>50.549810869999995</v>
      </c>
      <c r="O17" s="43">
        <v>43.335206809999995</v>
      </c>
      <c r="P17" s="43">
        <f t="shared" si="8"/>
        <v>7.2146040600000001</v>
      </c>
      <c r="Q17" s="43">
        <v>7.1697347300000001</v>
      </c>
      <c r="R17" s="43">
        <v>4.4869329999999999E-2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1521.65323721</v>
      </c>
      <c r="C18" s="43">
        <f t="shared" si="0"/>
        <v>987.87123013999997</v>
      </c>
      <c r="D18" s="43">
        <f t="shared" si="1"/>
        <v>533.78200707000008</v>
      </c>
      <c r="E18" s="43">
        <f t="shared" si="2"/>
        <v>489.82063463999998</v>
      </c>
      <c r="F18" s="43">
        <f t="shared" si="3"/>
        <v>43.407638249999998</v>
      </c>
      <c r="G18" s="43">
        <f t="shared" si="4"/>
        <v>0.55373417999999996</v>
      </c>
      <c r="H18" s="43">
        <f t="shared" si="5"/>
        <v>1417.9830762199999</v>
      </c>
      <c r="I18" s="43">
        <v>893.48611654000001</v>
      </c>
      <c r="J18" s="43">
        <f t="shared" si="6"/>
        <v>524.49695968000003</v>
      </c>
      <c r="K18" s="43">
        <v>480.58526608</v>
      </c>
      <c r="L18" s="43">
        <v>43.35795942</v>
      </c>
      <c r="M18" s="43">
        <v>0.55373417999999996</v>
      </c>
      <c r="N18" s="43">
        <f t="shared" si="7"/>
        <v>103.67016099</v>
      </c>
      <c r="O18" s="43">
        <v>94.385113599999997</v>
      </c>
      <c r="P18" s="43">
        <f t="shared" si="8"/>
        <v>9.285047389999999</v>
      </c>
      <c r="Q18" s="43">
        <v>9.2353685599999995</v>
      </c>
      <c r="R18" s="43">
        <v>4.967883E-2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1337.86572572</v>
      </c>
      <c r="C19" s="43">
        <f t="shared" si="0"/>
        <v>904.34809617999997</v>
      </c>
      <c r="D19" s="43">
        <f t="shared" si="1"/>
        <v>433.51762953999997</v>
      </c>
      <c r="E19" s="43">
        <f t="shared" si="2"/>
        <v>412.68569873999996</v>
      </c>
      <c r="F19" s="43">
        <f t="shared" si="3"/>
        <v>20.570328589999999</v>
      </c>
      <c r="G19" s="43">
        <f t="shared" si="4"/>
        <v>0.26160221</v>
      </c>
      <c r="H19" s="43">
        <f t="shared" si="5"/>
        <v>1239.9983304699999</v>
      </c>
      <c r="I19" s="43">
        <v>816.00545724999995</v>
      </c>
      <c r="J19" s="43">
        <f t="shared" si="6"/>
        <v>423.99287321999998</v>
      </c>
      <c r="K19" s="43">
        <v>403.23798906999997</v>
      </c>
      <c r="L19" s="43">
        <v>20.525381700000001</v>
      </c>
      <c r="M19" s="43">
        <v>0.22950245</v>
      </c>
      <c r="N19" s="43">
        <f t="shared" si="7"/>
        <v>97.867395249999987</v>
      </c>
      <c r="O19" s="43">
        <v>88.342638929999993</v>
      </c>
      <c r="P19" s="43">
        <f t="shared" si="8"/>
        <v>9.5247563199999998</v>
      </c>
      <c r="Q19" s="43">
        <v>9.4477096700000001</v>
      </c>
      <c r="R19" s="43">
        <v>4.4946890000000003E-2</v>
      </c>
      <c r="S19" s="43">
        <v>3.2099759999999998E-2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1506.45739901</v>
      </c>
      <c r="C20" s="43">
        <f t="shared" si="0"/>
        <v>1067.08307917</v>
      </c>
      <c r="D20" s="43">
        <f t="shared" si="1"/>
        <v>439.37431984000006</v>
      </c>
      <c r="E20" s="43">
        <f t="shared" si="2"/>
        <v>419.78494158000001</v>
      </c>
      <c r="F20" s="43">
        <f t="shared" si="3"/>
        <v>19.057753220000002</v>
      </c>
      <c r="G20" s="43">
        <f t="shared" si="4"/>
        <v>0.53162503999999999</v>
      </c>
      <c r="H20" s="43">
        <f t="shared" si="5"/>
        <v>1418.57279784</v>
      </c>
      <c r="I20" s="43">
        <v>988.85756847000005</v>
      </c>
      <c r="J20" s="43">
        <f t="shared" si="6"/>
        <v>429.71522937000003</v>
      </c>
      <c r="K20" s="43">
        <v>410.20634582000002</v>
      </c>
      <c r="L20" s="43">
        <v>19.009589690000002</v>
      </c>
      <c r="M20" s="43">
        <v>0.49929386000000003</v>
      </c>
      <c r="N20" s="43">
        <f t="shared" si="7"/>
        <v>87.884601169999996</v>
      </c>
      <c r="O20" s="43">
        <v>78.225510700000001</v>
      </c>
      <c r="P20" s="43">
        <f t="shared" si="8"/>
        <v>9.6590904700000006</v>
      </c>
      <c r="Q20" s="43">
        <v>9.5785957600000007</v>
      </c>
      <c r="R20" s="43">
        <v>4.8163530000000003E-2</v>
      </c>
      <c r="S20" s="43">
        <v>3.2331180000000001E-2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1420.0591929400002</v>
      </c>
      <c r="C21" s="43">
        <f t="shared" si="0"/>
        <v>923.22000660999993</v>
      </c>
      <c r="D21" s="43">
        <f t="shared" si="1"/>
        <v>496.83918632999996</v>
      </c>
      <c r="E21" s="43">
        <f t="shared" si="2"/>
        <v>481.15685775999998</v>
      </c>
      <c r="F21" s="43">
        <f t="shared" si="3"/>
        <v>15.12832594</v>
      </c>
      <c r="G21" s="43">
        <f t="shared" si="4"/>
        <v>0.55400262999999994</v>
      </c>
      <c r="H21" s="43">
        <f t="shared" si="5"/>
        <v>1397.9997125699999</v>
      </c>
      <c r="I21" s="43">
        <v>902.86566146999996</v>
      </c>
      <c r="J21" s="43">
        <f t="shared" si="6"/>
        <v>495.13405109999997</v>
      </c>
      <c r="K21" s="43">
        <v>479.53205384</v>
      </c>
      <c r="L21" s="43">
        <v>15.08058621</v>
      </c>
      <c r="M21" s="43">
        <v>0.52141104999999999</v>
      </c>
      <c r="N21" s="43">
        <f t="shared" si="7"/>
        <v>22.059480369999999</v>
      </c>
      <c r="O21" s="43">
        <v>20.35434514</v>
      </c>
      <c r="P21" s="43">
        <f t="shared" si="8"/>
        <v>1.70513523</v>
      </c>
      <c r="Q21" s="43">
        <v>1.62480392</v>
      </c>
      <c r="R21" s="43">
        <v>4.7739730000000001E-2</v>
      </c>
      <c r="S21" s="43">
        <v>3.2591580000000002E-2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1653.1898256600002</v>
      </c>
      <c r="C22" s="43">
        <f t="shared" si="0"/>
        <v>1055.49999256</v>
      </c>
      <c r="D22" s="43">
        <f t="shared" si="1"/>
        <v>597.6898331000001</v>
      </c>
      <c r="E22" s="43">
        <f t="shared" si="2"/>
        <v>582.00471678000008</v>
      </c>
      <c r="F22" s="43">
        <f t="shared" si="3"/>
        <v>14.756938799999999</v>
      </c>
      <c r="G22" s="43">
        <f t="shared" si="4"/>
        <v>0.92817751999999998</v>
      </c>
      <c r="H22" s="43">
        <f t="shared" si="5"/>
        <v>1631.89733247</v>
      </c>
      <c r="I22" s="43">
        <v>1037.1529986400001</v>
      </c>
      <c r="J22" s="43">
        <f t="shared" si="6"/>
        <v>594.74433383000007</v>
      </c>
      <c r="K22" s="43">
        <v>579.13477624000006</v>
      </c>
      <c r="L22" s="43">
        <v>14.714189379999999</v>
      </c>
      <c r="M22" s="43">
        <v>0.89536821</v>
      </c>
      <c r="N22" s="43">
        <f t="shared" si="7"/>
        <v>21.292493189999998</v>
      </c>
      <c r="O22" s="43">
        <v>18.346993919999999</v>
      </c>
      <c r="P22" s="43">
        <f t="shared" si="8"/>
        <v>2.94549927</v>
      </c>
      <c r="Q22" s="43">
        <v>2.86994054</v>
      </c>
      <c r="R22" s="43">
        <v>4.2749420000000003E-2</v>
      </c>
      <c r="S22" s="43">
        <v>3.2809310000000001E-2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1497.0525517400001</v>
      </c>
      <c r="C23" s="43">
        <f t="shared" si="0"/>
        <v>906.48512405000008</v>
      </c>
      <c r="D23" s="43">
        <f t="shared" si="1"/>
        <v>590.56742768999993</v>
      </c>
      <c r="E23" s="43">
        <f t="shared" si="2"/>
        <v>574.7136406699999</v>
      </c>
      <c r="F23" s="43">
        <f t="shared" si="3"/>
        <v>14.7714506</v>
      </c>
      <c r="G23" s="43">
        <f t="shared" si="4"/>
        <v>1.0823364199999999</v>
      </c>
      <c r="H23" s="43">
        <f t="shared" si="5"/>
        <v>1462.7584075099999</v>
      </c>
      <c r="I23" s="43">
        <v>873.97695370000008</v>
      </c>
      <c r="J23" s="43">
        <f t="shared" si="6"/>
        <v>588.7814538099999</v>
      </c>
      <c r="K23" s="43">
        <v>573.00853086999996</v>
      </c>
      <c r="L23" s="43">
        <v>14.72361355</v>
      </c>
      <c r="M23" s="43">
        <v>1.0493093899999999</v>
      </c>
      <c r="N23" s="43">
        <f t="shared" si="7"/>
        <v>34.294144230000001</v>
      </c>
      <c r="O23" s="43">
        <v>32.50817035</v>
      </c>
      <c r="P23" s="43">
        <f t="shared" si="8"/>
        <v>1.78597388</v>
      </c>
      <c r="Q23" s="43">
        <v>1.7051098</v>
      </c>
      <c r="R23" s="43">
        <v>4.7837049999999999E-2</v>
      </c>
      <c r="S23" s="43">
        <v>3.3027029999999999E-2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1547.7765013899998</v>
      </c>
      <c r="C24" s="43">
        <f t="shared" si="0"/>
        <v>949.44253682999999</v>
      </c>
      <c r="D24" s="43">
        <f t="shared" si="1"/>
        <v>598.33396456000003</v>
      </c>
      <c r="E24" s="43">
        <f t="shared" si="2"/>
        <v>582.71043301999998</v>
      </c>
      <c r="F24" s="43">
        <f t="shared" si="3"/>
        <v>14.001218699999999</v>
      </c>
      <c r="G24" s="43">
        <f t="shared" si="4"/>
        <v>1.62231284</v>
      </c>
      <c r="H24" s="43">
        <f t="shared" si="5"/>
        <v>1516.6747666199999</v>
      </c>
      <c r="I24" s="43">
        <v>919.80449161000001</v>
      </c>
      <c r="J24" s="43">
        <f t="shared" si="6"/>
        <v>596.87027501</v>
      </c>
      <c r="K24" s="43">
        <v>581.32929024999999</v>
      </c>
      <c r="L24" s="43">
        <v>13.951891799999999</v>
      </c>
      <c r="M24" s="43">
        <v>1.5890929599999999</v>
      </c>
      <c r="N24" s="43">
        <f t="shared" si="7"/>
        <v>31.10173477</v>
      </c>
      <c r="O24" s="43">
        <v>29.638045219999999</v>
      </c>
      <c r="P24" s="43">
        <f t="shared" si="8"/>
        <v>1.4636895500000002</v>
      </c>
      <c r="Q24" s="43">
        <v>1.3811427700000001</v>
      </c>
      <c r="R24" s="43">
        <v>4.93269E-2</v>
      </c>
      <c r="S24" s="43">
        <v>3.321988E-2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1484.1322033900001</v>
      </c>
      <c r="C25" s="43">
        <f t="shared" si="0"/>
        <v>1061.4376194399999</v>
      </c>
      <c r="D25" s="43">
        <f t="shared" si="1"/>
        <v>422.69458394999998</v>
      </c>
      <c r="E25" s="43">
        <f t="shared" si="2"/>
        <v>407.68053466999999</v>
      </c>
      <c r="F25" s="43">
        <f t="shared" si="3"/>
        <v>13.43696866</v>
      </c>
      <c r="G25" s="43">
        <f t="shared" si="4"/>
        <v>1.5770806199999998</v>
      </c>
      <c r="H25" s="43">
        <f t="shared" si="5"/>
        <v>1449.2538933799999</v>
      </c>
      <c r="I25" s="43">
        <v>1028.1974759</v>
      </c>
      <c r="J25" s="43">
        <f t="shared" si="6"/>
        <v>421.05641747999999</v>
      </c>
      <c r="K25" s="43">
        <v>406.12182842999999</v>
      </c>
      <c r="L25" s="43">
        <v>13.39094922</v>
      </c>
      <c r="M25" s="43">
        <v>1.5436398299999998</v>
      </c>
      <c r="N25" s="43">
        <f t="shared" si="7"/>
        <v>34.87831001</v>
      </c>
      <c r="O25" s="43">
        <v>33.240143539999998</v>
      </c>
      <c r="P25" s="43">
        <f t="shared" si="8"/>
        <v>1.63816647</v>
      </c>
      <c r="Q25" s="43">
        <v>1.55870624</v>
      </c>
      <c r="R25" s="43">
        <v>4.6019440000000002E-2</v>
      </c>
      <c r="S25" s="43">
        <v>3.3440789999999998E-2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1673.65872795</v>
      </c>
      <c r="C26" s="43">
        <f t="shared" si="0"/>
        <v>1249.3350347099999</v>
      </c>
      <c r="D26" s="43">
        <f t="shared" si="1"/>
        <v>424.32369323999995</v>
      </c>
      <c r="E26" s="43">
        <f t="shared" si="2"/>
        <v>407.16608662999994</v>
      </c>
      <c r="F26" s="43">
        <f t="shared" si="3"/>
        <v>15.574037929999999</v>
      </c>
      <c r="G26" s="43">
        <f t="shared" si="4"/>
        <v>1.58356868</v>
      </c>
      <c r="H26" s="43">
        <f t="shared" si="5"/>
        <v>1650.7843287399999</v>
      </c>
      <c r="I26" s="43">
        <v>1228.0978741899999</v>
      </c>
      <c r="J26" s="43">
        <f t="shared" si="6"/>
        <v>422.68645454999995</v>
      </c>
      <c r="K26" s="43">
        <v>405.60850660999995</v>
      </c>
      <c r="L26" s="43">
        <v>15.528048699999999</v>
      </c>
      <c r="M26" s="43">
        <v>1.54989924</v>
      </c>
      <c r="N26" s="43">
        <f t="shared" si="7"/>
        <v>22.87439921</v>
      </c>
      <c r="O26" s="43">
        <v>21.23716052</v>
      </c>
      <c r="P26" s="43">
        <f t="shared" si="8"/>
        <v>1.6372386899999998</v>
      </c>
      <c r="Q26" s="43">
        <v>1.5575800199999998</v>
      </c>
      <c r="R26" s="43">
        <v>4.5989229999999999E-2</v>
      </c>
      <c r="S26" s="43">
        <v>3.3669440000000002E-2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2303.4711983999991</v>
      </c>
      <c r="C27" s="43">
        <f t="shared" si="0"/>
        <v>1082.43739304</v>
      </c>
      <c r="D27" s="43">
        <f t="shared" si="1"/>
        <v>1221.0338053599999</v>
      </c>
      <c r="E27" s="43">
        <f t="shared" si="2"/>
        <v>1087.5635880599998</v>
      </c>
      <c r="F27" s="43">
        <f t="shared" si="3"/>
        <v>131.89267659000001</v>
      </c>
      <c r="G27" s="43">
        <f t="shared" si="4"/>
        <v>1.5775407100000001</v>
      </c>
      <c r="H27" s="43">
        <f t="shared" si="5"/>
        <v>2156.2064632900001</v>
      </c>
      <c r="I27" s="43">
        <v>1053.9156802299999</v>
      </c>
      <c r="J27" s="43">
        <f t="shared" si="6"/>
        <v>1102.29078306</v>
      </c>
      <c r="K27" s="43">
        <v>1086.3646797899999</v>
      </c>
      <c r="L27" s="43">
        <v>14.382466829999998</v>
      </c>
      <c r="M27" s="43">
        <v>1.54363644</v>
      </c>
      <c r="N27" s="43">
        <f t="shared" si="7"/>
        <v>147.26473511</v>
      </c>
      <c r="O27" s="43">
        <v>28.52171281</v>
      </c>
      <c r="P27" s="43">
        <f t="shared" si="8"/>
        <v>118.74302229999999</v>
      </c>
      <c r="Q27" s="43">
        <v>1.19890827</v>
      </c>
      <c r="R27" s="43">
        <v>117.51020976</v>
      </c>
      <c r="S27" s="43">
        <v>3.390427E-2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1953.06623261</v>
      </c>
      <c r="C28" s="43">
        <f t="shared" si="0"/>
        <v>911.78254478999997</v>
      </c>
      <c r="D28" s="43">
        <f t="shared" si="1"/>
        <v>1041.2836878200001</v>
      </c>
      <c r="E28" s="43">
        <f t="shared" si="2"/>
        <v>912.69246208000004</v>
      </c>
      <c r="F28" s="43">
        <f t="shared" si="3"/>
        <v>127.01383854999999</v>
      </c>
      <c r="G28" s="43">
        <f t="shared" si="4"/>
        <v>1.5773871899999998</v>
      </c>
      <c r="H28" s="43">
        <f t="shared" si="5"/>
        <v>1804.1507381399999</v>
      </c>
      <c r="I28" s="43">
        <v>887.87974825999993</v>
      </c>
      <c r="J28" s="43">
        <f t="shared" si="6"/>
        <v>916.27098988</v>
      </c>
      <c r="K28" s="43">
        <v>905.64893570000004</v>
      </c>
      <c r="L28" s="43">
        <v>9.0787893699999991</v>
      </c>
      <c r="M28" s="43">
        <v>1.5432648099999999</v>
      </c>
      <c r="N28" s="43">
        <f t="shared" si="7"/>
        <v>148.91549447</v>
      </c>
      <c r="O28" s="43">
        <v>23.90279653</v>
      </c>
      <c r="P28" s="43">
        <f t="shared" si="8"/>
        <v>125.01269794</v>
      </c>
      <c r="Q28" s="43">
        <v>7.0435263800000003</v>
      </c>
      <c r="R28" s="43">
        <v>117.93504917999999</v>
      </c>
      <c r="S28" s="43">
        <v>3.4122380000000001E-2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2074.7436334399999</v>
      </c>
      <c r="C29" s="43">
        <f t="shared" si="0"/>
        <v>1091.70675446</v>
      </c>
      <c r="D29" s="43">
        <f t="shared" si="1"/>
        <v>983.03687897999998</v>
      </c>
      <c r="E29" s="43">
        <f t="shared" si="2"/>
        <v>854.10028287</v>
      </c>
      <c r="F29" s="43">
        <f t="shared" si="3"/>
        <v>127.36062064999999</v>
      </c>
      <c r="G29" s="43">
        <f t="shared" si="4"/>
        <v>1.57597546</v>
      </c>
      <c r="H29" s="43">
        <f t="shared" si="5"/>
        <v>1929.3466560699999</v>
      </c>
      <c r="I29" s="43">
        <v>1065.3948377699999</v>
      </c>
      <c r="J29" s="43">
        <f t="shared" si="6"/>
        <v>863.95181830000001</v>
      </c>
      <c r="K29" s="43">
        <v>852.97688487000005</v>
      </c>
      <c r="L29" s="43">
        <v>9.4333094099999997</v>
      </c>
      <c r="M29" s="43">
        <v>1.54162402</v>
      </c>
      <c r="N29" s="43">
        <f t="shared" si="7"/>
        <v>145.39697736999997</v>
      </c>
      <c r="O29" s="43">
        <v>26.31191669</v>
      </c>
      <c r="P29" s="43">
        <f t="shared" si="8"/>
        <v>119.08506067999998</v>
      </c>
      <c r="Q29" s="43">
        <v>1.1233980000000001</v>
      </c>
      <c r="R29" s="43">
        <v>117.92731123999999</v>
      </c>
      <c r="S29" s="43">
        <v>3.4351439999999997E-2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2544.8341019600002</v>
      </c>
      <c r="C30" s="43">
        <f t="shared" si="0"/>
        <v>990.70820054000001</v>
      </c>
      <c r="D30" s="43">
        <f t="shared" si="1"/>
        <v>1554.12590142</v>
      </c>
      <c r="E30" s="43">
        <f t="shared" si="2"/>
        <v>1424.6495668699999</v>
      </c>
      <c r="F30" s="43">
        <f t="shared" si="3"/>
        <v>127.91241976000001</v>
      </c>
      <c r="G30" s="43">
        <f t="shared" si="4"/>
        <v>1.5639147899999999</v>
      </c>
      <c r="H30" s="43">
        <f t="shared" si="5"/>
        <v>2385.6075726099998</v>
      </c>
      <c r="I30" s="43">
        <v>950.79483860000005</v>
      </c>
      <c r="J30" s="43">
        <f t="shared" si="6"/>
        <v>1434.81273401</v>
      </c>
      <c r="K30" s="43">
        <v>1423.3314983499999</v>
      </c>
      <c r="L30" s="43">
        <v>9.9519006599999997</v>
      </c>
      <c r="M30" s="43">
        <v>1.5293349999999999</v>
      </c>
      <c r="N30" s="43">
        <f t="shared" si="7"/>
        <v>159.22652934999999</v>
      </c>
      <c r="O30" s="43">
        <v>39.913361940000001</v>
      </c>
      <c r="P30" s="43">
        <f t="shared" si="8"/>
        <v>119.31316740999999</v>
      </c>
      <c r="Q30" s="43">
        <v>1.31806852</v>
      </c>
      <c r="R30" s="43">
        <v>117.9605191</v>
      </c>
      <c r="S30" s="43">
        <v>3.4579789999999999E-2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2798.7308191500001</v>
      </c>
      <c r="C31" s="43">
        <f t="shared" si="0"/>
        <v>840.34853611999995</v>
      </c>
      <c r="D31" s="43">
        <f t="shared" si="1"/>
        <v>1958.3822830300001</v>
      </c>
      <c r="E31" s="43">
        <f t="shared" si="2"/>
        <v>1828.89472559</v>
      </c>
      <c r="F31" s="43">
        <f t="shared" si="3"/>
        <v>127.9253765</v>
      </c>
      <c r="G31" s="43">
        <f t="shared" si="4"/>
        <v>1.56218094</v>
      </c>
      <c r="H31" s="43">
        <f t="shared" si="5"/>
        <v>2645.33188935</v>
      </c>
      <c r="I31" s="43">
        <v>806.33786658999998</v>
      </c>
      <c r="J31" s="43">
        <f t="shared" si="6"/>
        <v>1838.99402276</v>
      </c>
      <c r="K31" s="43">
        <v>1827.4884788899999</v>
      </c>
      <c r="L31" s="43">
        <v>9.9781651700000005</v>
      </c>
      <c r="M31" s="43">
        <v>1.5273786999999999</v>
      </c>
      <c r="N31" s="43">
        <f t="shared" si="7"/>
        <v>153.39892980000002</v>
      </c>
      <c r="O31" s="43">
        <v>34.010669530000001</v>
      </c>
      <c r="P31" s="43">
        <f t="shared" si="8"/>
        <v>119.38826027</v>
      </c>
      <c r="Q31" s="43">
        <v>1.4062467000000001</v>
      </c>
      <c r="R31" s="43">
        <v>117.94721133</v>
      </c>
      <c r="S31" s="43">
        <v>3.4802239999999998E-2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3445.5153046800001</v>
      </c>
      <c r="C32" s="43">
        <f t="shared" si="0"/>
        <v>934.76520757999992</v>
      </c>
      <c r="D32" s="43">
        <f t="shared" si="1"/>
        <v>2510.7500970999999</v>
      </c>
      <c r="E32" s="43">
        <f t="shared" si="2"/>
        <v>2498.9580659899998</v>
      </c>
      <c r="F32" s="43">
        <f t="shared" si="3"/>
        <v>10.23937847</v>
      </c>
      <c r="G32" s="43">
        <f t="shared" si="4"/>
        <v>1.55265264</v>
      </c>
      <c r="H32" s="43">
        <f t="shared" si="5"/>
        <v>3352.2695956699999</v>
      </c>
      <c r="I32" s="43">
        <v>843.01956581999991</v>
      </c>
      <c r="J32" s="43">
        <f t="shared" si="6"/>
        <v>2509.2500298499999</v>
      </c>
      <c r="K32" s="43">
        <v>2497.5406944699998</v>
      </c>
      <c r="L32" s="43">
        <v>10.19171637</v>
      </c>
      <c r="M32" s="43">
        <v>1.51761901</v>
      </c>
      <c r="N32" s="43">
        <f t="shared" si="7"/>
        <v>93.245709009999999</v>
      </c>
      <c r="O32" s="43">
        <v>91.745641759999998</v>
      </c>
      <c r="P32" s="43">
        <f t="shared" si="8"/>
        <v>1.5000672500000001</v>
      </c>
      <c r="Q32" s="43">
        <v>1.4173715200000001</v>
      </c>
      <c r="R32" s="43">
        <v>4.7662099999999999E-2</v>
      </c>
      <c r="S32" s="43">
        <v>3.5033630000000003E-2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4313.4922780799998</v>
      </c>
      <c r="C33" s="43">
        <f t="shared" si="0"/>
        <v>567.16413584999998</v>
      </c>
      <c r="D33" s="43">
        <f t="shared" si="1"/>
        <v>3746.3281422300001</v>
      </c>
      <c r="E33" s="43">
        <f t="shared" si="2"/>
        <v>3734.2861408100002</v>
      </c>
      <c r="F33" s="43">
        <f t="shared" si="3"/>
        <v>10.509366429999998</v>
      </c>
      <c r="G33" s="43">
        <f t="shared" si="4"/>
        <v>1.5326349899999998</v>
      </c>
      <c r="H33" s="43">
        <f t="shared" si="5"/>
        <v>4243.10239525</v>
      </c>
      <c r="I33" s="43">
        <v>498.54078461999995</v>
      </c>
      <c r="J33" s="43">
        <f t="shared" si="6"/>
        <v>3744.5616106300004</v>
      </c>
      <c r="K33" s="43">
        <v>3732.6028363200003</v>
      </c>
      <c r="L33" s="43">
        <v>10.461398359999999</v>
      </c>
      <c r="M33" s="43">
        <v>1.4973759499999999</v>
      </c>
      <c r="N33" s="43">
        <f t="shared" si="7"/>
        <v>70.389882829999991</v>
      </c>
      <c r="O33" s="43">
        <v>68.623351229999997</v>
      </c>
      <c r="P33" s="43">
        <f t="shared" si="8"/>
        <v>1.7665316</v>
      </c>
      <c r="Q33" s="43">
        <v>1.68330449</v>
      </c>
      <c r="R33" s="43">
        <v>4.7968070000000002E-2</v>
      </c>
      <c r="S33" s="43">
        <v>3.5259039999999998E-2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4771.8289909299992</v>
      </c>
      <c r="C34" s="43">
        <f t="shared" si="0"/>
        <v>631.56462108000005</v>
      </c>
      <c r="D34" s="43">
        <f t="shared" si="1"/>
        <v>4140.2643698499987</v>
      </c>
      <c r="E34" s="43">
        <f t="shared" si="2"/>
        <v>4128.5304818199993</v>
      </c>
      <c r="F34" s="43">
        <f t="shared" si="3"/>
        <v>10.20043197</v>
      </c>
      <c r="G34" s="43">
        <f t="shared" si="4"/>
        <v>1.5334560599999998</v>
      </c>
      <c r="H34" s="43">
        <f t="shared" si="5"/>
        <v>4706.898486359999</v>
      </c>
      <c r="I34" s="43">
        <v>568.30575194000005</v>
      </c>
      <c r="J34" s="43">
        <f t="shared" si="6"/>
        <v>4138.592734419999</v>
      </c>
      <c r="K34" s="43">
        <v>4126.9404790599992</v>
      </c>
      <c r="L34" s="43">
        <v>10.15429278</v>
      </c>
      <c r="M34" s="43">
        <v>1.4979625799999998</v>
      </c>
      <c r="N34" s="43">
        <f t="shared" si="7"/>
        <v>64.930504569999997</v>
      </c>
      <c r="O34" s="43">
        <v>63.258869140000002</v>
      </c>
      <c r="P34" s="43">
        <f t="shared" si="8"/>
        <v>1.6716354299999998</v>
      </c>
      <c r="Q34" s="43">
        <v>1.59000276</v>
      </c>
      <c r="R34" s="43">
        <v>4.6139189999999997E-2</v>
      </c>
      <c r="S34" s="43">
        <v>3.5493480000000001E-2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4940.8423079799995</v>
      </c>
      <c r="C35" s="43">
        <f t="shared" si="0"/>
        <v>1083.3280583199999</v>
      </c>
      <c r="D35" s="43">
        <f t="shared" si="1"/>
        <v>3857.5142496599997</v>
      </c>
      <c r="E35" s="43">
        <f t="shared" si="2"/>
        <v>3835.4919611999999</v>
      </c>
      <c r="F35" s="43">
        <f t="shared" si="3"/>
        <v>4.2822274</v>
      </c>
      <c r="G35" s="43">
        <f t="shared" si="4"/>
        <v>17.740061059999999</v>
      </c>
      <c r="H35" s="43">
        <f t="shared" si="5"/>
        <v>4896.4929003099996</v>
      </c>
      <c r="I35" s="43">
        <v>1040.83907482</v>
      </c>
      <c r="J35" s="43">
        <f t="shared" si="6"/>
        <v>3855.6538254899997</v>
      </c>
      <c r="K35" s="43">
        <v>3833.7136149899998</v>
      </c>
      <c r="L35" s="43">
        <v>4.2358795899999997</v>
      </c>
      <c r="M35" s="43">
        <v>17.704330909999999</v>
      </c>
      <c r="N35" s="43">
        <f t="shared" si="7"/>
        <v>44.349407669999998</v>
      </c>
      <c r="O35" s="43">
        <v>42.488983499999996</v>
      </c>
      <c r="P35" s="43">
        <f t="shared" si="8"/>
        <v>1.8604241700000002</v>
      </c>
      <c r="Q35" s="43">
        <v>1.77834621</v>
      </c>
      <c r="R35" s="43">
        <v>4.6347810000000003E-2</v>
      </c>
      <c r="S35" s="43">
        <v>3.5730150000000002E-2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4660.7273138899991</v>
      </c>
      <c r="C36" s="43">
        <f t="shared" si="0"/>
        <v>648.00310510999998</v>
      </c>
      <c r="D36" s="43">
        <f t="shared" si="1"/>
        <v>4012.72420878</v>
      </c>
      <c r="E36" s="43">
        <f t="shared" si="2"/>
        <v>3990.9066306200002</v>
      </c>
      <c r="F36" s="43">
        <f t="shared" si="3"/>
        <v>4.07774342</v>
      </c>
      <c r="G36" s="43">
        <f t="shared" si="4"/>
        <v>17.739834739999999</v>
      </c>
      <c r="H36" s="43">
        <f t="shared" si="5"/>
        <v>4640.46102677</v>
      </c>
      <c r="I36" s="43">
        <v>629.49451696999995</v>
      </c>
      <c r="J36" s="43">
        <f t="shared" si="6"/>
        <v>4010.9665098</v>
      </c>
      <c r="K36" s="43">
        <v>3989.2262755900001</v>
      </c>
      <c r="L36" s="43">
        <v>4.0363447099999998</v>
      </c>
      <c r="M36" s="43">
        <v>17.703889499999999</v>
      </c>
      <c r="N36" s="43">
        <f t="shared" si="7"/>
        <v>20.266287120000001</v>
      </c>
      <c r="O36" s="43">
        <v>18.508588140000001</v>
      </c>
      <c r="P36" s="43">
        <f t="shared" si="8"/>
        <v>1.7576989799999998</v>
      </c>
      <c r="Q36" s="43">
        <v>1.6803550299999999</v>
      </c>
      <c r="R36" s="43">
        <v>4.1398709999999998E-2</v>
      </c>
      <c r="S36" s="43">
        <v>3.5945240000000003E-2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4689.916843089999</v>
      </c>
      <c r="C37" s="43">
        <f t="shared" si="0"/>
        <v>560.60759953999991</v>
      </c>
      <c r="D37" s="43">
        <f t="shared" si="1"/>
        <v>4129.3092435499993</v>
      </c>
      <c r="E37" s="43">
        <f t="shared" si="2"/>
        <v>4047.3378935499995</v>
      </c>
      <c r="F37" s="43">
        <f t="shared" si="3"/>
        <v>64.230627350000006</v>
      </c>
      <c r="G37" s="43">
        <f t="shared" si="4"/>
        <v>17.740722650000002</v>
      </c>
      <c r="H37" s="43">
        <f t="shared" si="5"/>
        <v>4653.8587899199993</v>
      </c>
      <c r="I37" s="43">
        <v>526.28005958999995</v>
      </c>
      <c r="J37" s="43">
        <f t="shared" si="6"/>
        <v>4127.5787303299994</v>
      </c>
      <c r="K37" s="43">
        <v>4045.6848094899997</v>
      </c>
      <c r="L37" s="43">
        <v>64.189383070000005</v>
      </c>
      <c r="M37" s="43">
        <v>17.704537770000002</v>
      </c>
      <c r="N37" s="43">
        <f t="shared" si="7"/>
        <v>36.058053169999994</v>
      </c>
      <c r="O37" s="43">
        <v>34.327539949999995</v>
      </c>
      <c r="P37" s="43">
        <f t="shared" si="8"/>
        <v>1.73051322</v>
      </c>
      <c r="Q37" s="43">
        <v>1.6530840600000001</v>
      </c>
      <c r="R37" s="43">
        <v>4.1244280000000001E-2</v>
      </c>
      <c r="S37" s="43">
        <v>3.6184880000000003E-2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5006.5214860400001</v>
      </c>
      <c r="C38" s="43">
        <f t="shared" si="0"/>
        <v>743.11378798999999</v>
      </c>
      <c r="D38" s="43">
        <f t="shared" si="1"/>
        <v>4263.4076980500004</v>
      </c>
      <c r="E38" s="43">
        <f t="shared" si="2"/>
        <v>4044.8243125600002</v>
      </c>
      <c r="F38" s="43">
        <f t="shared" si="3"/>
        <v>200.84082050999999</v>
      </c>
      <c r="G38" s="43">
        <f t="shared" si="4"/>
        <v>17.742564979999997</v>
      </c>
      <c r="H38" s="43">
        <f t="shared" si="5"/>
        <v>4981.8564358300009</v>
      </c>
      <c r="I38" s="43">
        <v>718.57356836999998</v>
      </c>
      <c r="J38" s="43">
        <f t="shared" si="6"/>
        <v>4263.2828674600005</v>
      </c>
      <c r="K38" s="43">
        <v>4044.7737986500001</v>
      </c>
      <c r="L38" s="43">
        <v>200.80292209999999</v>
      </c>
      <c r="M38" s="43">
        <v>17.706146709999999</v>
      </c>
      <c r="N38" s="43">
        <f t="shared" si="7"/>
        <v>24.665050209999997</v>
      </c>
      <c r="O38" s="43">
        <v>24.540219619999998</v>
      </c>
      <c r="P38" s="43">
        <f t="shared" si="8"/>
        <v>0.12483059000000001</v>
      </c>
      <c r="Q38" s="43">
        <v>5.0513910000000002E-2</v>
      </c>
      <c r="R38" s="43">
        <v>3.789841E-2</v>
      </c>
      <c r="S38" s="43">
        <v>3.6418270000000003E-2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5445.7930996300001</v>
      </c>
      <c r="C39" s="43">
        <f t="shared" si="0"/>
        <v>989.02211930999999</v>
      </c>
      <c r="D39" s="43">
        <f t="shared" si="1"/>
        <v>4456.7709803200005</v>
      </c>
      <c r="E39" s="43">
        <f t="shared" si="2"/>
        <v>4047.1736768000001</v>
      </c>
      <c r="F39" s="43">
        <f t="shared" si="3"/>
        <v>391.85630456000001</v>
      </c>
      <c r="G39" s="43">
        <f t="shared" si="4"/>
        <v>17.740998959999999</v>
      </c>
      <c r="H39" s="43">
        <f t="shared" si="5"/>
        <v>5415.32203983</v>
      </c>
      <c r="I39" s="43">
        <v>958.93208059999995</v>
      </c>
      <c r="J39" s="43">
        <f t="shared" si="6"/>
        <v>4456.3899592300004</v>
      </c>
      <c r="K39" s="43">
        <v>4046.8655100999999</v>
      </c>
      <c r="L39" s="43">
        <v>391.82011126000003</v>
      </c>
      <c r="M39" s="43">
        <v>17.70433787</v>
      </c>
      <c r="N39" s="43">
        <f t="shared" si="7"/>
        <v>30.471059800000003</v>
      </c>
      <c r="O39" s="43">
        <v>30.090038710000002</v>
      </c>
      <c r="P39" s="43">
        <f t="shared" si="8"/>
        <v>0.38102109000000001</v>
      </c>
      <c r="Q39" s="43">
        <v>0.30816670000000002</v>
      </c>
      <c r="R39" s="43">
        <v>3.6193299999999998E-2</v>
      </c>
      <c r="S39" s="43">
        <v>3.666109E-2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5562.1071043900001</v>
      </c>
      <c r="C40" s="43">
        <f t="shared" si="0"/>
        <v>763.63303395999992</v>
      </c>
      <c r="D40" s="43">
        <f t="shared" si="1"/>
        <v>4798.4740704299993</v>
      </c>
      <c r="E40" s="43">
        <f t="shared" si="2"/>
        <v>4127.7140315999995</v>
      </c>
      <c r="F40" s="43">
        <f t="shared" si="3"/>
        <v>653.0191685499999</v>
      </c>
      <c r="G40" s="43">
        <f t="shared" si="4"/>
        <v>17.740870279999999</v>
      </c>
      <c r="H40" s="43">
        <f t="shared" si="5"/>
        <v>5526.4890214699999</v>
      </c>
      <c r="I40" s="43">
        <v>728.49688493999997</v>
      </c>
      <c r="J40" s="43">
        <f t="shared" si="6"/>
        <v>4797.9921365299997</v>
      </c>
      <c r="K40" s="43">
        <v>4127.3006266499997</v>
      </c>
      <c r="L40" s="43">
        <v>652.98753720999991</v>
      </c>
      <c r="M40" s="43">
        <v>17.703972669999999</v>
      </c>
      <c r="N40" s="43">
        <f t="shared" si="7"/>
        <v>35.618082920000006</v>
      </c>
      <c r="O40" s="43">
        <v>35.136149020000005</v>
      </c>
      <c r="P40" s="43">
        <f t="shared" si="8"/>
        <v>0.48193390000000003</v>
      </c>
      <c r="Q40" s="43">
        <v>0.41340494999999999</v>
      </c>
      <c r="R40" s="43">
        <v>3.1631340000000001E-2</v>
      </c>
      <c r="S40" s="43">
        <v>3.6897609999999997E-2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5573.7012289699996</v>
      </c>
      <c r="C41" s="43">
        <f t="shared" si="0"/>
        <v>1059.9048424099999</v>
      </c>
      <c r="D41" s="43">
        <f t="shared" si="1"/>
        <v>4513.7963865599995</v>
      </c>
      <c r="E41" s="43">
        <f t="shared" si="2"/>
        <v>3837.4974863899997</v>
      </c>
      <c r="F41" s="43">
        <f t="shared" si="3"/>
        <v>658.55762282000001</v>
      </c>
      <c r="G41" s="43">
        <f t="shared" si="4"/>
        <v>17.741277350000001</v>
      </c>
      <c r="H41" s="43">
        <f t="shared" si="5"/>
        <v>5526.7282097899997</v>
      </c>
      <c r="I41" s="43">
        <v>1013.6824485599999</v>
      </c>
      <c r="J41" s="43">
        <f t="shared" si="6"/>
        <v>4513.0457612299997</v>
      </c>
      <c r="K41" s="43">
        <v>3837.0434101599999</v>
      </c>
      <c r="L41" s="43">
        <v>658.29821727000001</v>
      </c>
      <c r="M41" s="43">
        <v>17.704133800000001</v>
      </c>
      <c r="N41" s="43">
        <f t="shared" si="7"/>
        <v>46.973019179999994</v>
      </c>
      <c r="O41" s="43">
        <v>46.222393849999996</v>
      </c>
      <c r="P41" s="43">
        <f t="shared" si="8"/>
        <v>0.75062532999999998</v>
      </c>
      <c r="Q41" s="43">
        <v>0.45407623000000003</v>
      </c>
      <c r="R41" s="43">
        <v>0.25940554999999998</v>
      </c>
      <c r="S41" s="43">
        <v>3.7143549999999997E-2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5285.39771225</v>
      </c>
      <c r="C42" s="43">
        <f t="shared" si="0"/>
        <v>1006.3241931</v>
      </c>
      <c r="D42" s="43">
        <f t="shared" si="1"/>
        <v>4279.0735191499998</v>
      </c>
      <c r="E42" s="43">
        <f t="shared" si="2"/>
        <v>3443.0426932300002</v>
      </c>
      <c r="F42" s="43">
        <f t="shared" si="3"/>
        <v>818.28938335999999</v>
      </c>
      <c r="G42" s="43">
        <f t="shared" si="4"/>
        <v>17.741442559999999</v>
      </c>
      <c r="H42" s="43">
        <f t="shared" si="5"/>
        <v>5251.6575218600001</v>
      </c>
      <c r="I42" s="43">
        <v>973.10932054</v>
      </c>
      <c r="J42" s="43">
        <f t="shared" si="6"/>
        <v>4278.5482013199999</v>
      </c>
      <c r="K42" s="43">
        <v>3442.81631539</v>
      </c>
      <c r="L42" s="43">
        <v>818.02783453999996</v>
      </c>
      <c r="M42" s="43">
        <v>17.70405139</v>
      </c>
      <c r="N42" s="43">
        <f t="shared" si="7"/>
        <v>33.740190390000002</v>
      </c>
      <c r="O42" s="43">
        <v>33.214872560000003</v>
      </c>
      <c r="P42" s="43">
        <f t="shared" si="8"/>
        <v>0.52531782999999999</v>
      </c>
      <c r="Q42" s="43">
        <v>0.22637784</v>
      </c>
      <c r="R42" s="43">
        <v>0.26154882000000002</v>
      </c>
      <c r="S42" s="43">
        <v>3.7391170000000001E-2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6472.6392330500003</v>
      </c>
      <c r="C43" s="43">
        <f t="shared" si="0"/>
        <v>985.02228420000006</v>
      </c>
      <c r="D43" s="43">
        <f t="shared" si="1"/>
        <v>5487.61694885</v>
      </c>
      <c r="E43" s="43">
        <f t="shared" si="2"/>
        <v>4713.0260450100004</v>
      </c>
      <c r="F43" s="43">
        <f t="shared" si="3"/>
        <v>756.64279982999994</v>
      </c>
      <c r="G43" s="43">
        <f t="shared" si="4"/>
        <v>17.948104009999998</v>
      </c>
      <c r="H43" s="43">
        <f t="shared" si="5"/>
        <v>6449.3909964899995</v>
      </c>
      <c r="I43" s="43">
        <v>962.15851668000005</v>
      </c>
      <c r="J43" s="43">
        <f t="shared" si="6"/>
        <v>5487.2324798099999</v>
      </c>
      <c r="K43" s="43">
        <v>4712.8348203300002</v>
      </c>
      <c r="L43" s="43">
        <v>756.48718786999996</v>
      </c>
      <c r="M43" s="43">
        <v>17.910471609999998</v>
      </c>
      <c r="N43" s="43">
        <f t="shared" si="7"/>
        <v>23.248236559999999</v>
      </c>
      <c r="O43" s="43">
        <v>22.86376752</v>
      </c>
      <c r="P43" s="43">
        <f t="shared" si="8"/>
        <v>0.38446904000000004</v>
      </c>
      <c r="Q43" s="43">
        <v>0.19122468000000001</v>
      </c>
      <c r="R43" s="43">
        <v>0.15561195999999999</v>
      </c>
      <c r="S43" s="43">
        <v>3.7632400000000003E-2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6167.8564435100006</v>
      </c>
      <c r="C44" s="43">
        <f t="shared" si="0"/>
        <v>931.34234866999998</v>
      </c>
      <c r="D44" s="43">
        <f t="shared" si="1"/>
        <v>5236.5140948400003</v>
      </c>
      <c r="E44" s="43">
        <f t="shared" si="2"/>
        <v>4484.7539635499998</v>
      </c>
      <c r="F44" s="43">
        <f t="shared" si="3"/>
        <v>732.61546945999987</v>
      </c>
      <c r="G44" s="43">
        <f t="shared" si="4"/>
        <v>19.14466183</v>
      </c>
      <c r="H44" s="43">
        <f t="shared" si="5"/>
        <v>6133.0613683500005</v>
      </c>
      <c r="I44" s="43">
        <v>897.08907703</v>
      </c>
      <c r="J44" s="43">
        <f t="shared" si="6"/>
        <v>5235.9722913200003</v>
      </c>
      <c r="K44" s="43">
        <v>4484.4084915200001</v>
      </c>
      <c r="L44" s="43">
        <v>732.45702126999993</v>
      </c>
      <c r="M44" s="43">
        <v>19.10677853</v>
      </c>
      <c r="N44" s="43">
        <f t="shared" si="7"/>
        <v>34.795075160000003</v>
      </c>
      <c r="O44" s="43">
        <v>34.253271640000001</v>
      </c>
      <c r="P44" s="43">
        <f t="shared" si="8"/>
        <v>0.54180351999999987</v>
      </c>
      <c r="Q44" s="43">
        <v>0.34547202999999999</v>
      </c>
      <c r="R44" s="43">
        <v>0.15844818999999999</v>
      </c>
      <c r="S44" s="43">
        <v>3.7883300000000002E-2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5357.2115756700005</v>
      </c>
      <c r="C45" s="43">
        <f t="shared" si="0"/>
        <v>506.04761972</v>
      </c>
      <c r="D45" s="43">
        <f t="shared" si="1"/>
        <v>4851.1639559500009</v>
      </c>
      <c r="E45" s="43">
        <f t="shared" si="2"/>
        <v>4123.5377130500001</v>
      </c>
      <c r="F45" s="43">
        <f t="shared" si="3"/>
        <v>708.49108433999993</v>
      </c>
      <c r="G45" s="43">
        <f t="shared" si="4"/>
        <v>19.135158560000001</v>
      </c>
      <c r="H45" s="43">
        <f t="shared" si="5"/>
        <v>5320.3259290800006</v>
      </c>
      <c r="I45" s="43">
        <v>469.95670142</v>
      </c>
      <c r="J45" s="43">
        <f t="shared" si="6"/>
        <v>4850.3692276600004</v>
      </c>
      <c r="K45" s="43">
        <v>4122.9261904800005</v>
      </c>
      <c r="L45" s="43">
        <v>708.33672494999996</v>
      </c>
      <c r="M45" s="43">
        <v>19.10631223</v>
      </c>
      <c r="N45" s="43">
        <f t="shared" si="7"/>
        <v>36.88564659</v>
      </c>
      <c r="O45" s="43">
        <v>36.090918299999998</v>
      </c>
      <c r="P45" s="43">
        <f t="shared" si="8"/>
        <v>0.79472829</v>
      </c>
      <c r="Q45" s="43">
        <v>0.61152256999999999</v>
      </c>
      <c r="R45" s="43">
        <v>0.15435939000000001</v>
      </c>
      <c r="S45" s="43">
        <v>2.884633E-2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5146.4241680900013</v>
      </c>
      <c r="C46" s="43">
        <f t="shared" si="0"/>
        <v>782.71361654000009</v>
      </c>
      <c r="D46" s="43">
        <f t="shared" si="1"/>
        <v>4363.7105515499998</v>
      </c>
      <c r="E46" s="43">
        <f t="shared" si="2"/>
        <v>3635.54132144</v>
      </c>
      <c r="F46" s="43">
        <f t="shared" si="3"/>
        <v>709.03373334999992</v>
      </c>
      <c r="G46" s="43">
        <f t="shared" si="4"/>
        <v>19.135496759999999</v>
      </c>
      <c r="H46" s="43">
        <f t="shared" si="5"/>
        <v>5127.1436770800001</v>
      </c>
      <c r="I46" s="43">
        <v>764.46348020000005</v>
      </c>
      <c r="J46" s="43">
        <f t="shared" si="6"/>
        <v>4362.68019688</v>
      </c>
      <c r="K46" s="43">
        <v>3634.8126376499999</v>
      </c>
      <c r="L46" s="43">
        <v>708.76099768999995</v>
      </c>
      <c r="M46" s="43">
        <v>19.106561539999998</v>
      </c>
      <c r="N46" s="43">
        <f t="shared" si="7"/>
        <v>19.280491010000002</v>
      </c>
      <c r="O46" s="43">
        <v>18.250136340000001</v>
      </c>
      <c r="P46" s="43">
        <f t="shared" si="8"/>
        <v>1.0303546699999999</v>
      </c>
      <c r="Q46" s="43">
        <v>0.72868379000000005</v>
      </c>
      <c r="R46" s="43">
        <v>0.27273565999999999</v>
      </c>
      <c r="S46" s="43">
        <v>2.8935220000000001E-2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4900.752792459999</v>
      </c>
      <c r="C47" s="43">
        <f t="shared" si="0"/>
        <v>672.08893427999999</v>
      </c>
      <c r="D47" s="43">
        <f t="shared" si="1"/>
        <v>4228.6638581799998</v>
      </c>
      <c r="E47" s="43">
        <f t="shared" si="2"/>
        <v>3499.1330151799998</v>
      </c>
      <c r="F47" s="43">
        <f t="shared" si="3"/>
        <v>710.39546612999993</v>
      </c>
      <c r="G47" s="43">
        <f t="shared" si="4"/>
        <v>19.135376869999998</v>
      </c>
      <c r="H47" s="43">
        <f t="shared" si="5"/>
        <v>4877.71549676</v>
      </c>
      <c r="I47" s="43">
        <v>649.98306115000003</v>
      </c>
      <c r="J47" s="43">
        <f t="shared" si="6"/>
        <v>4227.7324356099998</v>
      </c>
      <c r="K47" s="43">
        <v>3498.5005791799999</v>
      </c>
      <c r="L47" s="43">
        <v>710.12550397999996</v>
      </c>
      <c r="M47" s="43">
        <v>19.106352449999999</v>
      </c>
      <c r="N47" s="43">
        <f t="shared" si="7"/>
        <v>23.037295699999998</v>
      </c>
      <c r="O47" s="43">
        <v>22.105873129999999</v>
      </c>
      <c r="P47" s="43">
        <f t="shared" si="8"/>
        <v>0.93142257000000006</v>
      </c>
      <c r="Q47" s="43">
        <v>0.632436</v>
      </c>
      <c r="R47" s="43">
        <v>0.26996215000000001</v>
      </c>
      <c r="S47" s="43">
        <v>2.9024419999999999E-2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5061.4558185299993</v>
      </c>
      <c r="C48" s="43">
        <f t="shared" si="0"/>
        <v>811.08518661000005</v>
      </c>
      <c r="D48" s="43">
        <f t="shared" si="1"/>
        <v>4250.3706319200001</v>
      </c>
      <c r="E48" s="43">
        <f t="shared" si="2"/>
        <v>3521.2206602800002</v>
      </c>
      <c r="F48" s="43">
        <f t="shared" si="3"/>
        <v>711.20847652999998</v>
      </c>
      <c r="G48" s="43">
        <f t="shared" si="4"/>
        <v>17.941495110000002</v>
      </c>
      <c r="H48" s="43">
        <f t="shared" si="5"/>
        <v>5022.5875022099999</v>
      </c>
      <c r="I48" s="43">
        <v>774.08677007000006</v>
      </c>
      <c r="J48" s="43">
        <f t="shared" si="6"/>
        <v>4248.5007321399999</v>
      </c>
      <c r="K48" s="43">
        <v>3519.7289888700002</v>
      </c>
      <c r="L48" s="43">
        <v>710.86661167</v>
      </c>
      <c r="M48" s="43">
        <v>17.905131600000001</v>
      </c>
      <c r="N48" s="43">
        <f t="shared" si="7"/>
        <v>38.868316319999998</v>
      </c>
      <c r="O48" s="43">
        <v>36.998416540000001</v>
      </c>
      <c r="P48" s="43">
        <f t="shared" si="8"/>
        <v>1.8698997799999999</v>
      </c>
      <c r="Q48" s="43">
        <v>1.4916714099999999</v>
      </c>
      <c r="R48" s="43">
        <v>0.34186485999999999</v>
      </c>
      <c r="S48" s="43">
        <v>3.6363510000000002E-2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4636.5410493099998</v>
      </c>
      <c r="C49" s="43">
        <f t="shared" si="0"/>
        <v>792.67325867</v>
      </c>
      <c r="D49" s="43">
        <f t="shared" si="1"/>
        <v>3843.8677906399998</v>
      </c>
      <c r="E49" s="43">
        <f t="shared" si="2"/>
        <v>3109.2270021300001</v>
      </c>
      <c r="F49" s="43">
        <f t="shared" si="3"/>
        <v>716.69472569999994</v>
      </c>
      <c r="G49" s="43">
        <f t="shared" si="4"/>
        <v>17.946062810000001</v>
      </c>
      <c r="H49" s="43">
        <f t="shared" si="5"/>
        <v>4580.7742986899993</v>
      </c>
      <c r="I49" s="43">
        <v>739.40104685999995</v>
      </c>
      <c r="J49" s="43">
        <f t="shared" si="6"/>
        <v>3841.3732518299998</v>
      </c>
      <c r="K49" s="43">
        <v>3107.14909829</v>
      </c>
      <c r="L49" s="43">
        <v>716.31810316999997</v>
      </c>
      <c r="M49" s="43">
        <v>17.906050369999999</v>
      </c>
      <c r="N49" s="43">
        <f t="shared" si="7"/>
        <v>55.766750620000003</v>
      </c>
      <c r="O49" s="43">
        <v>53.272211810000002</v>
      </c>
      <c r="P49" s="43">
        <f t="shared" si="8"/>
        <v>2.4945388099999999</v>
      </c>
      <c r="Q49" s="43">
        <v>2.0779038399999998</v>
      </c>
      <c r="R49" s="43">
        <v>0.37662253000000001</v>
      </c>
      <c r="S49" s="43">
        <v>4.0012440000000003E-2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4513.8056923699996</v>
      </c>
      <c r="C50" s="43">
        <f t="shared" si="0"/>
        <v>690.30141954999999</v>
      </c>
      <c r="D50" s="43">
        <f t="shared" si="1"/>
        <v>3823.5042728199996</v>
      </c>
      <c r="E50" s="43">
        <f t="shared" si="2"/>
        <v>3105.1693880799999</v>
      </c>
      <c r="F50" s="43">
        <f t="shared" si="3"/>
        <v>717.09256459999995</v>
      </c>
      <c r="G50" s="43">
        <f t="shared" si="4"/>
        <v>1.2423201399999999</v>
      </c>
      <c r="H50" s="43">
        <f t="shared" si="5"/>
        <v>4474.0056838299997</v>
      </c>
      <c r="I50" s="43">
        <v>652.53960379</v>
      </c>
      <c r="J50" s="43">
        <f t="shared" si="6"/>
        <v>3821.4660800399997</v>
      </c>
      <c r="K50" s="43">
        <v>3103.8956399399999</v>
      </c>
      <c r="L50" s="43">
        <v>716.36988930999996</v>
      </c>
      <c r="M50" s="43">
        <v>1.2005507899999999</v>
      </c>
      <c r="N50" s="43">
        <f t="shared" si="7"/>
        <v>39.80000854</v>
      </c>
      <c r="O50" s="43">
        <v>37.761815759999998</v>
      </c>
      <c r="P50" s="43">
        <f t="shared" si="8"/>
        <v>2.0381927799999997</v>
      </c>
      <c r="Q50" s="43">
        <v>1.2737481399999999</v>
      </c>
      <c r="R50" s="43">
        <v>0.72267528999999997</v>
      </c>
      <c r="S50" s="43">
        <v>4.1769349999999997E-2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4370.1547023099993</v>
      </c>
      <c r="C51" s="43">
        <f t="shared" si="0"/>
        <v>716.14130405000003</v>
      </c>
      <c r="D51" s="43">
        <f t="shared" si="1"/>
        <v>3654.0133982599996</v>
      </c>
      <c r="E51" s="43">
        <f t="shared" si="2"/>
        <v>2936.4899704300001</v>
      </c>
      <c r="F51" s="43">
        <f t="shared" si="3"/>
        <v>716.22927130999994</v>
      </c>
      <c r="G51" s="43">
        <f t="shared" si="4"/>
        <v>1.2941565199999998</v>
      </c>
      <c r="H51" s="43">
        <f t="shared" si="5"/>
        <v>4320.9658568899995</v>
      </c>
      <c r="I51" s="43">
        <v>668.4475989</v>
      </c>
      <c r="J51" s="43">
        <f t="shared" si="6"/>
        <v>3652.5182579899997</v>
      </c>
      <c r="K51" s="43">
        <v>2935.2920208999999</v>
      </c>
      <c r="L51" s="43">
        <v>715.97535084999993</v>
      </c>
      <c r="M51" s="43">
        <v>1.2508862399999998</v>
      </c>
      <c r="N51" s="43">
        <f t="shared" si="7"/>
        <v>49.18884542</v>
      </c>
      <c r="O51" s="43">
        <v>47.69370515</v>
      </c>
      <c r="P51" s="43">
        <f t="shared" si="8"/>
        <v>1.49514027</v>
      </c>
      <c r="Q51" s="43">
        <v>1.19794953</v>
      </c>
      <c r="R51" s="43">
        <v>0.25392046000000001</v>
      </c>
      <c r="S51" s="43">
        <v>4.3270280000000001E-2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3429.2339869299999</v>
      </c>
      <c r="C52" s="43">
        <f t="shared" si="0"/>
        <v>569.82295294000005</v>
      </c>
      <c r="D52" s="43">
        <f t="shared" si="1"/>
        <v>2859.4110339899999</v>
      </c>
      <c r="E52" s="43">
        <f t="shared" si="2"/>
        <v>2143.0915637200001</v>
      </c>
      <c r="F52" s="43">
        <f t="shared" si="3"/>
        <v>715.02140095999994</v>
      </c>
      <c r="G52" s="43">
        <f t="shared" si="4"/>
        <v>1.2980693099999998</v>
      </c>
      <c r="H52" s="43">
        <f t="shared" si="5"/>
        <v>3401.1116710699998</v>
      </c>
      <c r="I52" s="43">
        <v>543.00006425000004</v>
      </c>
      <c r="J52" s="43">
        <f t="shared" si="6"/>
        <v>2858.1116068199999</v>
      </c>
      <c r="K52" s="43">
        <v>2142.2115994999999</v>
      </c>
      <c r="L52" s="43">
        <v>714.64551555999992</v>
      </c>
      <c r="M52" s="43">
        <v>1.2544917599999998</v>
      </c>
      <c r="N52" s="43">
        <f t="shared" si="7"/>
        <v>28.12231586</v>
      </c>
      <c r="O52" s="43">
        <v>26.822888689999999</v>
      </c>
      <c r="P52" s="43">
        <f t="shared" si="8"/>
        <v>1.29942717</v>
      </c>
      <c r="Q52" s="43">
        <v>0.87996421999999996</v>
      </c>
      <c r="R52" s="43">
        <v>0.37588539999999998</v>
      </c>
      <c r="S52" s="43">
        <v>4.357755E-2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3051.58361457</v>
      </c>
      <c r="C53" s="43">
        <f t="shared" si="0"/>
        <v>493.67135759999996</v>
      </c>
      <c r="D53" s="43">
        <f t="shared" si="1"/>
        <v>2557.9122569699998</v>
      </c>
      <c r="E53" s="43">
        <f t="shared" si="2"/>
        <v>1839.80411226</v>
      </c>
      <c r="F53" s="43">
        <f t="shared" si="3"/>
        <v>717.4525381499999</v>
      </c>
      <c r="G53" s="43">
        <f t="shared" si="4"/>
        <v>0.65560656000000006</v>
      </c>
      <c r="H53" s="43">
        <f t="shared" si="5"/>
        <v>3021.8918132499998</v>
      </c>
      <c r="I53" s="43">
        <v>465.68090699999999</v>
      </c>
      <c r="J53" s="43">
        <f t="shared" si="6"/>
        <v>2556.2109062499999</v>
      </c>
      <c r="K53" s="43">
        <v>1838.5683638</v>
      </c>
      <c r="L53" s="43">
        <v>717.03166049999993</v>
      </c>
      <c r="M53" s="43">
        <v>0.61088195000000001</v>
      </c>
      <c r="N53" s="43">
        <f t="shared" si="7"/>
        <v>29.69180132</v>
      </c>
      <c r="O53" s="43">
        <v>27.990450599999999</v>
      </c>
      <c r="P53" s="43">
        <f t="shared" si="8"/>
        <v>1.70135072</v>
      </c>
      <c r="Q53" s="43">
        <v>1.2357484599999999</v>
      </c>
      <c r="R53" s="43">
        <v>0.42087764999999999</v>
      </c>
      <c r="S53" s="43">
        <v>4.4724609999999998E-2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3199.47628012</v>
      </c>
      <c r="C54" s="43">
        <f t="shared" si="0"/>
        <v>619.39899081999999</v>
      </c>
      <c r="D54" s="43">
        <f t="shared" si="1"/>
        <v>2580.0772892999998</v>
      </c>
      <c r="E54" s="43">
        <f t="shared" si="2"/>
        <v>1861.10740652</v>
      </c>
      <c r="F54" s="43">
        <f t="shared" si="3"/>
        <v>717.71854595999991</v>
      </c>
      <c r="G54" s="43">
        <f t="shared" si="4"/>
        <v>1.2513368199999999</v>
      </c>
      <c r="H54" s="43">
        <f t="shared" si="5"/>
        <v>3150.1807439899999</v>
      </c>
      <c r="I54" s="43">
        <v>571.94559121999998</v>
      </c>
      <c r="J54" s="43">
        <f t="shared" si="6"/>
        <v>2578.2351527699998</v>
      </c>
      <c r="K54" s="43">
        <v>1860.0551463100001</v>
      </c>
      <c r="L54" s="43">
        <v>716.97912638999992</v>
      </c>
      <c r="M54" s="43">
        <v>1.20088007</v>
      </c>
      <c r="N54" s="43">
        <f t="shared" si="7"/>
        <v>49.295536129999995</v>
      </c>
      <c r="O54" s="43">
        <v>47.453399599999997</v>
      </c>
      <c r="P54" s="43">
        <f t="shared" si="8"/>
        <v>1.8421365299999999</v>
      </c>
      <c r="Q54" s="43">
        <v>1.05226021</v>
      </c>
      <c r="R54" s="43">
        <v>0.73941957000000003</v>
      </c>
      <c r="S54" s="43">
        <v>5.0456750000000002E-2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2978.8799456500001</v>
      </c>
      <c r="C55" s="43">
        <f t="shared" si="0"/>
        <v>658.47215851999999</v>
      </c>
      <c r="D55" s="43">
        <f t="shared" si="1"/>
        <v>2320.4077871300001</v>
      </c>
      <c r="E55" s="43">
        <f t="shared" si="2"/>
        <v>1600.3417668499999</v>
      </c>
      <c r="F55" s="43">
        <f t="shared" si="3"/>
        <v>718.81731482999999</v>
      </c>
      <c r="G55" s="43">
        <f t="shared" si="4"/>
        <v>1.2487054499999999</v>
      </c>
      <c r="H55" s="43">
        <f t="shared" si="5"/>
        <v>2935.5115847400002</v>
      </c>
      <c r="I55" s="43">
        <v>618.57522186999995</v>
      </c>
      <c r="J55" s="43">
        <f t="shared" si="6"/>
        <v>2316.9363628700003</v>
      </c>
      <c r="K55" s="43">
        <v>1597.6887196799998</v>
      </c>
      <c r="L55" s="43">
        <v>718.04710288000001</v>
      </c>
      <c r="M55" s="43">
        <v>1.2005403099999998</v>
      </c>
      <c r="N55" s="43">
        <f t="shared" si="7"/>
        <v>43.368360909999993</v>
      </c>
      <c r="O55" s="43">
        <v>39.896936649999994</v>
      </c>
      <c r="P55" s="43">
        <f t="shared" si="8"/>
        <v>3.47142426</v>
      </c>
      <c r="Q55" s="43">
        <v>2.6530471699999998</v>
      </c>
      <c r="R55" s="43">
        <v>0.77021194999999998</v>
      </c>
      <c r="S55" s="43">
        <v>4.8165140000000002E-2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2562.4009457500001</v>
      </c>
      <c r="C56" s="43">
        <f t="shared" si="0"/>
        <v>657.9709610000001</v>
      </c>
      <c r="D56" s="43">
        <f t="shared" si="1"/>
        <v>1904.4299847499999</v>
      </c>
      <c r="E56" s="43">
        <f t="shared" si="2"/>
        <v>1184.4870962099999</v>
      </c>
      <c r="F56" s="43">
        <f t="shared" si="3"/>
        <v>718.69226354</v>
      </c>
      <c r="G56" s="43">
        <f t="shared" si="4"/>
        <v>1.2506250000000001</v>
      </c>
      <c r="H56" s="43">
        <f t="shared" si="5"/>
        <v>2517.2867454099996</v>
      </c>
      <c r="I56" s="43">
        <v>615.24865825000006</v>
      </c>
      <c r="J56" s="43">
        <f t="shared" si="6"/>
        <v>1902.0380871599998</v>
      </c>
      <c r="K56" s="43">
        <v>1182.9100221399999</v>
      </c>
      <c r="L56" s="43">
        <v>717.92575914999998</v>
      </c>
      <c r="M56" s="43">
        <v>1.20230587</v>
      </c>
      <c r="N56" s="43">
        <f t="shared" si="7"/>
        <v>45.114200340000004</v>
      </c>
      <c r="O56" s="43">
        <v>42.722302750000004</v>
      </c>
      <c r="P56" s="43">
        <f t="shared" si="8"/>
        <v>2.3918975900000001</v>
      </c>
      <c r="Q56" s="43">
        <v>1.5770740700000001</v>
      </c>
      <c r="R56" s="43">
        <v>0.76650439000000004</v>
      </c>
      <c r="S56" s="43">
        <v>4.8319130000000002E-2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2196.4674086100003</v>
      </c>
      <c r="C57" s="43">
        <f t="shared" si="0"/>
        <v>579.12123788999997</v>
      </c>
      <c r="D57" s="43">
        <f t="shared" si="1"/>
        <v>1617.3461707199999</v>
      </c>
      <c r="E57" s="43">
        <f t="shared" si="2"/>
        <v>1046.2749628899999</v>
      </c>
      <c r="F57" s="43">
        <f t="shared" si="3"/>
        <v>570.40798361999998</v>
      </c>
      <c r="G57" s="43">
        <f t="shared" si="4"/>
        <v>0.66322421000000009</v>
      </c>
      <c r="H57" s="43">
        <f t="shared" si="5"/>
        <v>2132.1878944299997</v>
      </c>
      <c r="I57" s="43">
        <v>539.70625534999999</v>
      </c>
      <c r="J57" s="43">
        <f t="shared" si="6"/>
        <v>1592.4816390799999</v>
      </c>
      <c r="K57" s="43">
        <v>1021.97365364</v>
      </c>
      <c r="L57" s="43">
        <v>569.90077832999998</v>
      </c>
      <c r="M57" s="43">
        <v>0.60720711000000005</v>
      </c>
      <c r="N57" s="43">
        <f t="shared" si="7"/>
        <v>64.279514179999993</v>
      </c>
      <c r="O57" s="43">
        <v>39.414982539999997</v>
      </c>
      <c r="P57" s="43">
        <f t="shared" si="8"/>
        <v>24.864531639999999</v>
      </c>
      <c r="Q57" s="43">
        <v>24.301309249999999</v>
      </c>
      <c r="R57" s="43">
        <v>0.50720529000000003</v>
      </c>
      <c r="S57" s="43">
        <v>5.60171E-2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1497.1296538399997</v>
      </c>
      <c r="C58" s="43">
        <f t="shared" si="0"/>
        <v>702.46926671999995</v>
      </c>
      <c r="D58" s="43">
        <f t="shared" si="1"/>
        <v>794.66038712</v>
      </c>
      <c r="E58" s="43">
        <f t="shared" si="2"/>
        <v>224.42849855</v>
      </c>
      <c r="F58" s="43">
        <f t="shared" si="3"/>
        <v>569.57228237000004</v>
      </c>
      <c r="G58" s="43">
        <f t="shared" si="4"/>
        <v>0.65960619999999992</v>
      </c>
      <c r="H58" s="43">
        <f t="shared" si="5"/>
        <v>1431.21595011</v>
      </c>
      <c r="I58" s="43">
        <v>666.03765567999994</v>
      </c>
      <c r="J58" s="43">
        <f t="shared" si="6"/>
        <v>765.17829442999994</v>
      </c>
      <c r="K58" s="43">
        <v>195.53868528000001</v>
      </c>
      <c r="L58" s="43">
        <v>569.03919306</v>
      </c>
      <c r="M58" s="43">
        <v>0.60041608999999996</v>
      </c>
      <c r="N58" s="43">
        <f t="shared" si="7"/>
        <v>65.913703730000009</v>
      </c>
      <c r="O58" s="43">
        <v>36.43161104</v>
      </c>
      <c r="P58" s="43">
        <f t="shared" si="8"/>
        <v>29.482092690000002</v>
      </c>
      <c r="Q58" s="43">
        <v>28.889813270000001</v>
      </c>
      <c r="R58" s="43">
        <v>0.53308931000000004</v>
      </c>
      <c r="S58" s="43">
        <v>5.9190109999999997E-2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1476.4836574699998</v>
      </c>
      <c r="C59" s="43">
        <f t="shared" si="0"/>
        <v>578.38634039999999</v>
      </c>
      <c r="D59" s="43">
        <f t="shared" si="1"/>
        <v>898.09731706999992</v>
      </c>
      <c r="E59" s="43">
        <f t="shared" si="2"/>
        <v>325.79172545</v>
      </c>
      <c r="F59" s="43">
        <f t="shared" si="3"/>
        <v>571.64433929999996</v>
      </c>
      <c r="G59" s="43">
        <f t="shared" si="4"/>
        <v>0.66125232</v>
      </c>
      <c r="H59" s="43">
        <f t="shared" si="5"/>
        <v>1403.3794959699999</v>
      </c>
      <c r="I59" s="43">
        <v>535.74622912999996</v>
      </c>
      <c r="J59" s="43">
        <f t="shared" si="6"/>
        <v>867.63326683999992</v>
      </c>
      <c r="K59" s="43">
        <v>295.93602937999998</v>
      </c>
      <c r="L59" s="43">
        <v>571.09682335999992</v>
      </c>
      <c r="M59" s="43">
        <v>0.60041410000000006</v>
      </c>
      <c r="N59" s="43">
        <f t="shared" si="7"/>
        <v>73.104161500000004</v>
      </c>
      <c r="O59" s="43">
        <v>42.640111269999998</v>
      </c>
      <c r="P59" s="43">
        <f t="shared" si="8"/>
        <v>30.464050230000002</v>
      </c>
      <c r="Q59" s="43">
        <v>29.85569607</v>
      </c>
      <c r="R59" s="43">
        <v>0.54751594000000003</v>
      </c>
      <c r="S59" s="43">
        <v>6.0838219999999998E-2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948.41563636000001</v>
      </c>
      <c r="C60" s="43">
        <f t="shared" si="0"/>
        <v>685.16201634999993</v>
      </c>
      <c r="D60" s="43">
        <f t="shared" si="1"/>
        <v>263.25362000999996</v>
      </c>
      <c r="E60" s="43">
        <f t="shared" si="2"/>
        <v>257.30170784000001</v>
      </c>
      <c r="F60" s="43">
        <f t="shared" si="3"/>
        <v>5.2466753699999993</v>
      </c>
      <c r="G60" s="43">
        <f t="shared" si="4"/>
        <v>0.7052368</v>
      </c>
      <c r="H60" s="43">
        <f t="shared" si="5"/>
        <v>790.12894490999997</v>
      </c>
      <c r="I60" s="43">
        <v>575.37746788999993</v>
      </c>
      <c r="J60" s="43">
        <f t="shared" si="6"/>
        <v>214.75147701999998</v>
      </c>
      <c r="K60" s="43">
        <v>209.83224619999999</v>
      </c>
      <c r="L60" s="43">
        <v>4.3188203399999994</v>
      </c>
      <c r="M60" s="43">
        <v>0.60041047999999997</v>
      </c>
      <c r="N60" s="43">
        <f t="shared" si="7"/>
        <v>158.28669145000001</v>
      </c>
      <c r="O60" s="43">
        <v>109.78454846</v>
      </c>
      <c r="P60" s="43">
        <f t="shared" si="8"/>
        <v>48.502142990000003</v>
      </c>
      <c r="Q60" s="43">
        <v>47.469461639999999</v>
      </c>
      <c r="R60" s="43">
        <v>0.92785503000000003</v>
      </c>
      <c r="S60" s="43">
        <v>0.10482632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778.28567593000002</v>
      </c>
      <c r="C61" s="43">
        <f t="shared" si="0"/>
        <v>575.33426728999996</v>
      </c>
      <c r="D61" s="43">
        <f t="shared" si="1"/>
        <v>202.95140864000001</v>
      </c>
      <c r="E61" s="43">
        <f t="shared" si="2"/>
        <v>197.36422591000002</v>
      </c>
      <c r="F61" s="43">
        <f t="shared" si="3"/>
        <v>5.0979881699999998</v>
      </c>
      <c r="G61" s="43">
        <f t="shared" si="4"/>
        <v>0.48919456</v>
      </c>
      <c r="H61" s="43">
        <f t="shared" si="5"/>
        <v>609.41204812000001</v>
      </c>
      <c r="I61" s="43">
        <v>448.82253644999997</v>
      </c>
      <c r="J61" s="43">
        <f t="shared" si="6"/>
        <v>160.58951167000001</v>
      </c>
      <c r="K61" s="43">
        <v>155.86805094000002</v>
      </c>
      <c r="L61" s="43">
        <v>4.3210522999999998</v>
      </c>
      <c r="M61" s="43">
        <v>0.40040842999999998</v>
      </c>
      <c r="N61" s="43">
        <f t="shared" si="7"/>
        <v>168.87362781000002</v>
      </c>
      <c r="O61" s="43">
        <v>126.51173084</v>
      </c>
      <c r="P61" s="43">
        <f t="shared" si="8"/>
        <v>42.361896970000004</v>
      </c>
      <c r="Q61" s="43">
        <v>41.496174969999998</v>
      </c>
      <c r="R61" s="43">
        <v>0.77693586999999997</v>
      </c>
      <c r="S61" s="43">
        <v>8.8786130000000005E-2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708.14286876000006</v>
      </c>
      <c r="C62" s="43">
        <f t="shared" si="0"/>
        <v>541.41136631999996</v>
      </c>
      <c r="D62" s="43">
        <f t="shared" si="1"/>
        <v>166.73150244000001</v>
      </c>
      <c r="E62" s="43">
        <f t="shared" si="2"/>
        <v>161.21262807000002</v>
      </c>
      <c r="F62" s="43">
        <f t="shared" si="3"/>
        <v>5.0385186099999997</v>
      </c>
      <c r="G62" s="43">
        <f t="shared" si="4"/>
        <v>0.48035576000000002</v>
      </c>
      <c r="H62" s="43">
        <f t="shared" si="5"/>
        <v>574.98244963000002</v>
      </c>
      <c r="I62" s="43">
        <v>413.42870244</v>
      </c>
      <c r="J62" s="43">
        <f t="shared" si="6"/>
        <v>161.55374719000002</v>
      </c>
      <c r="K62" s="43">
        <v>156.81718599000001</v>
      </c>
      <c r="L62" s="43">
        <v>4.3361554199999999</v>
      </c>
      <c r="M62" s="43">
        <v>0.40040577999999999</v>
      </c>
      <c r="N62" s="43">
        <f t="shared" si="7"/>
        <v>133.16041912999998</v>
      </c>
      <c r="O62" s="43">
        <v>127.98266387999999</v>
      </c>
      <c r="P62" s="43">
        <f t="shared" si="8"/>
        <v>5.1777552499999997</v>
      </c>
      <c r="Q62" s="43">
        <v>4.3954420799999996</v>
      </c>
      <c r="R62" s="43">
        <v>0.70236319000000003</v>
      </c>
      <c r="S62" s="43">
        <v>7.9949980000000004E-2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783.60056518999988</v>
      </c>
      <c r="C63" s="43">
        <f t="shared" si="0"/>
        <v>564.54654152000001</v>
      </c>
      <c r="D63" s="43">
        <f t="shared" si="1"/>
        <v>219.05402367000002</v>
      </c>
      <c r="E63" s="43">
        <f t="shared" si="2"/>
        <v>214.07428927999999</v>
      </c>
      <c r="F63" s="43">
        <f t="shared" si="3"/>
        <v>4.4991289700000001</v>
      </c>
      <c r="G63" s="43">
        <f t="shared" si="4"/>
        <v>0.48060541999999995</v>
      </c>
      <c r="H63" s="43">
        <f t="shared" si="5"/>
        <v>623.11130871</v>
      </c>
      <c r="I63" s="43">
        <v>413.12272028000001</v>
      </c>
      <c r="J63" s="43">
        <f t="shared" si="6"/>
        <v>209.98858843000002</v>
      </c>
      <c r="K63" s="43">
        <v>205.52625759</v>
      </c>
      <c r="L63" s="43">
        <v>4.0619271599999998</v>
      </c>
      <c r="M63" s="43">
        <v>0.40040367999999998</v>
      </c>
      <c r="N63" s="43">
        <f t="shared" si="7"/>
        <v>160.48925647999999</v>
      </c>
      <c r="O63" s="43">
        <v>151.42382124</v>
      </c>
      <c r="P63" s="43">
        <f t="shared" si="8"/>
        <v>9.0654352399999993</v>
      </c>
      <c r="Q63" s="43">
        <v>8.5480316900000002</v>
      </c>
      <c r="R63" s="43">
        <v>0.43720181000000002</v>
      </c>
      <c r="S63" s="43">
        <v>8.0201739999999994E-2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1133.1910859899999</v>
      </c>
      <c r="C64" s="43">
        <f t="shared" si="0"/>
        <v>861.72693170000002</v>
      </c>
      <c r="D64" s="43">
        <f t="shared" si="1"/>
        <v>271.46415429000001</v>
      </c>
      <c r="E64" s="43">
        <f t="shared" si="2"/>
        <v>265.66518881000002</v>
      </c>
      <c r="F64" s="43">
        <f t="shared" si="3"/>
        <v>5.3182490600000003</v>
      </c>
      <c r="G64" s="43">
        <f t="shared" si="4"/>
        <v>0.48071642000000003</v>
      </c>
      <c r="H64" s="43">
        <f t="shared" si="5"/>
        <v>980.59481892000008</v>
      </c>
      <c r="I64" s="43">
        <v>725.30376821000004</v>
      </c>
      <c r="J64" s="43">
        <f t="shared" si="6"/>
        <v>255.29105071000001</v>
      </c>
      <c r="K64" s="43">
        <v>250.01277568</v>
      </c>
      <c r="L64" s="43">
        <v>4.87787405</v>
      </c>
      <c r="M64" s="43">
        <v>0.40040098000000002</v>
      </c>
      <c r="N64" s="43">
        <f t="shared" si="7"/>
        <v>152.59626707000001</v>
      </c>
      <c r="O64" s="43">
        <v>136.42316349000001</v>
      </c>
      <c r="P64" s="43">
        <f t="shared" si="8"/>
        <v>16.173103579999999</v>
      </c>
      <c r="Q64" s="43">
        <v>15.652413129999999</v>
      </c>
      <c r="R64" s="43">
        <v>0.44037501000000001</v>
      </c>
      <c r="S64" s="43">
        <v>8.0315440000000002E-2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1134.8071794799998</v>
      </c>
      <c r="C65" s="43">
        <f t="shared" si="0"/>
        <v>902.73337141000002</v>
      </c>
      <c r="D65" s="43">
        <f t="shared" si="1"/>
        <v>232.07380806999998</v>
      </c>
      <c r="E65" s="43">
        <f t="shared" si="2"/>
        <v>227.18937073000001</v>
      </c>
      <c r="F65" s="43">
        <f t="shared" si="3"/>
        <v>4.4011891099999998</v>
      </c>
      <c r="G65" s="43">
        <f t="shared" si="4"/>
        <v>0.48324823000000006</v>
      </c>
      <c r="H65" s="43">
        <f t="shared" si="5"/>
        <v>984.06183093999994</v>
      </c>
      <c r="I65" s="43">
        <v>760.61430301999997</v>
      </c>
      <c r="J65" s="43">
        <f t="shared" si="6"/>
        <v>223.44752792</v>
      </c>
      <c r="K65" s="43">
        <v>219.08996524</v>
      </c>
      <c r="L65" s="43">
        <v>3.9571638399999998</v>
      </c>
      <c r="M65" s="43">
        <v>0.40039884000000003</v>
      </c>
      <c r="N65" s="43">
        <f t="shared" si="7"/>
        <v>150.74534854000001</v>
      </c>
      <c r="O65" s="43">
        <v>142.11906839</v>
      </c>
      <c r="P65" s="43">
        <f t="shared" si="8"/>
        <v>8.6262801499999995</v>
      </c>
      <c r="Q65" s="43">
        <v>8.0994054899999988</v>
      </c>
      <c r="R65" s="43">
        <v>0.44402527000000003</v>
      </c>
      <c r="S65" s="43">
        <v>8.2849389999999995E-2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1234.18003084</v>
      </c>
      <c r="C66" s="43">
        <f t="shared" si="0"/>
        <v>940.72990131000006</v>
      </c>
      <c r="D66" s="43">
        <f t="shared" si="1"/>
        <v>293.45012952999997</v>
      </c>
      <c r="E66" s="43">
        <f t="shared" si="2"/>
        <v>288.45343371999996</v>
      </c>
      <c r="F66" s="43">
        <f t="shared" si="3"/>
        <v>4.5148337000000005</v>
      </c>
      <c r="G66" s="43">
        <f t="shared" si="4"/>
        <v>0.48186211000000001</v>
      </c>
      <c r="H66" s="43">
        <f t="shared" si="5"/>
        <v>1091.68880614</v>
      </c>
      <c r="I66" s="43">
        <v>821.63305169</v>
      </c>
      <c r="J66" s="43">
        <f t="shared" si="6"/>
        <v>270.05575444999999</v>
      </c>
      <c r="K66" s="43">
        <v>265.58311298999996</v>
      </c>
      <c r="L66" s="43">
        <v>4.0722447900000001</v>
      </c>
      <c r="M66" s="43">
        <v>0.40039667000000001</v>
      </c>
      <c r="N66" s="43">
        <f t="shared" si="7"/>
        <v>142.4912247</v>
      </c>
      <c r="O66" s="43">
        <v>119.09684962</v>
      </c>
      <c r="P66" s="43">
        <f t="shared" si="8"/>
        <v>23.39437508</v>
      </c>
      <c r="Q66" s="43">
        <v>22.87032073</v>
      </c>
      <c r="R66" s="43">
        <v>0.44258891</v>
      </c>
      <c r="S66" s="43">
        <v>8.146544E-2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1110.2078935700001</v>
      </c>
      <c r="C67" s="43">
        <f t="shared" si="0"/>
        <v>866.83553042000005</v>
      </c>
      <c r="D67" s="43">
        <f t="shared" si="1"/>
        <v>243.37236315000001</v>
      </c>
      <c r="E67" s="43">
        <f t="shared" si="2"/>
        <v>238.49234602000001</v>
      </c>
      <c r="F67" s="43">
        <f t="shared" si="3"/>
        <v>4.39659537</v>
      </c>
      <c r="G67" s="43">
        <f t="shared" si="4"/>
        <v>0.48342176000000003</v>
      </c>
      <c r="H67" s="43">
        <f t="shared" si="5"/>
        <v>966.9520665</v>
      </c>
      <c r="I67" s="43">
        <v>748.08880335000003</v>
      </c>
      <c r="J67" s="43">
        <f t="shared" si="6"/>
        <v>218.86326315000002</v>
      </c>
      <c r="K67" s="43">
        <v>214.51614093000001</v>
      </c>
      <c r="L67" s="43">
        <v>3.9467283199999996</v>
      </c>
      <c r="M67" s="43">
        <v>0.40039390000000002</v>
      </c>
      <c r="N67" s="43">
        <f t="shared" si="7"/>
        <v>143.25582707000001</v>
      </c>
      <c r="O67" s="43">
        <v>118.74672707000001</v>
      </c>
      <c r="P67" s="43">
        <f t="shared" si="8"/>
        <v>24.509100000000004</v>
      </c>
      <c r="Q67" s="43">
        <v>23.976205090000001</v>
      </c>
      <c r="R67" s="43">
        <v>0.44986704999999999</v>
      </c>
      <c r="S67" s="43">
        <v>8.3027859999999995E-2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1103.10677291</v>
      </c>
      <c r="C68" s="43">
        <f t="shared" ref="C68" si="9">I68+O68</f>
        <v>686.44016940999995</v>
      </c>
      <c r="D68" s="43">
        <f t="shared" ref="D68" si="10">J68+P68</f>
        <v>416.66660349999995</v>
      </c>
      <c r="E68" s="43">
        <f t="shared" ref="E68" si="11">K68+Q68</f>
        <v>411.78116603999996</v>
      </c>
      <c r="F68" s="43">
        <f t="shared" ref="F68" si="12">L68+R68</f>
        <v>4.3964368999999994</v>
      </c>
      <c r="G68" s="43">
        <f t="shared" ref="G68" si="13">M68+S68</f>
        <v>0.48900056000000003</v>
      </c>
      <c r="H68" s="43">
        <f t="shared" ref="H68" si="14">SUM(I68:J68)</f>
        <v>961.17245147999995</v>
      </c>
      <c r="I68" s="43">
        <v>570.74918097</v>
      </c>
      <c r="J68" s="43">
        <f t="shared" ref="J68" si="15">SUM(K68:M68)</f>
        <v>390.42327050999995</v>
      </c>
      <c r="K68" s="43">
        <v>386.10292049999998</v>
      </c>
      <c r="L68" s="43">
        <v>3.9199583299999996</v>
      </c>
      <c r="M68" s="43">
        <v>0.40039168000000003</v>
      </c>
      <c r="N68" s="43">
        <f t="shared" ref="N68" si="16">SUM(O68:P68)</f>
        <v>141.93432143000001</v>
      </c>
      <c r="O68" s="43">
        <v>115.69098844</v>
      </c>
      <c r="P68" s="43">
        <f t="shared" ref="P68" si="17">SUM(Q68:S68)</f>
        <v>26.243332989999999</v>
      </c>
      <c r="Q68" s="43">
        <v>25.678245539999999</v>
      </c>
      <c r="R68" s="43">
        <v>0.47647856999999999</v>
      </c>
      <c r="S68" s="43">
        <v>8.8608880000000001E-2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1263.7111362000003</v>
      </c>
      <c r="C69" s="43">
        <f t="shared" ref="C69" si="18">I69+O69</f>
        <v>942.2844691900001</v>
      </c>
      <c r="D69" s="43">
        <f t="shared" ref="D69" si="19">J69+P69</f>
        <v>321.42666700999996</v>
      </c>
      <c r="E69" s="43">
        <f t="shared" ref="E69" si="20">K69+Q69</f>
        <v>316.62985895000003</v>
      </c>
      <c r="F69" s="43">
        <f t="shared" ref="F69" si="21">L69+R69</f>
        <v>4.3036090099999997</v>
      </c>
      <c r="G69" s="43">
        <f t="shared" ref="G69" si="22">M69+S69</f>
        <v>0.49319905000000003</v>
      </c>
      <c r="H69" s="43">
        <f t="shared" ref="H69" si="23">SUM(I69:J69)</f>
        <v>1094.87614366</v>
      </c>
      <c r="I69" s="43">
        <v>795.29252861000009</v>
      </c>
      <c r="J69" s="43">
        <f t="shared" ref="J69" si="24">SUM(K69:M69)</f>
        <v>299.58361504999999</v>
      </c>
      <c r="K69" s="43">
        <v>295.36521891000001</v>
      </c>
      <c r="L69" s="43">
        <v>3.8178757699999997</v>
      </c>
      <c r="M69" s="43">
        <v>0.40052037000000001</v>
      </c>
      <c r="N69" s="43">
        <f t="shared" ref="N69" si="25">SUM(O69:P69)</f>
        <v>168.83499254</v>
      </c>
      <c r="O69" s="43">
        <v>146.99194058</v>
      </c>
      <c r="P69" s="43">
        <f t="shared" ref="P69" si="26">SUM(Q69:S69)</f>
        <v>21.843051959999997</v>
      </c>
      <c r="Q69" s="43">
        <v>21.26464004</v>
      </c>
      <c r="R69" s="43">
        <v>0.48573324000000001</v>
      </c>
      <c r="S69" s="43">
        <v>9.2678679999999999E-2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1334.7596137799999</v>
      </c>
      <c r="C70" s="43">
        <f t="shared" ref="C70" si="27">I70+O70</f>
        <v>949.59116117999997</v>
      </c>
      <c r="D70" s="43">
        <f t="shared" ref="D70" si="28">J70+P70</f>
        <v>385.16845259999997</v>
      </c>
      <c r="E70" s="43">
        <f t="shared" ref="E70" si="29">K70+Q70</f>
        <v>367.67400349999997</v>
      </c>
      <c r="F70" s="43">
        <f t="shared" ref="F70" si="30">L70+R70</f>
        <v>17.000646630000002</v>
      </c>
      <c r="G70" s="43">
        <f t="shared" ref="G70" si="31">M70+S70</f>
        <v>0.4938024700000001</v>
      </c>
      <c r="H70" s="43">
        <f t="shared" ref="H70" si="32">SUM(I70:J70)</f>
        <v>1221.2692248799999</v>
      </c>
      <c r="I70" s="43">
        <v>845.53348235999999</v>
      </c>
      <c r="J70" s="43">
        <f t="shared" ref="J70" si="33">SUM(K70:M70)</f>
        <v>375.73574251999997</v>
      </c>
      <c r="K70" s="43">
        <v>358.82831644999999</v>
      </c>
      <c r="L70" s="43">
        <v>16.507039480000003</v>
      </c>
      <c r="M70" s="43">
        <v>0.4003865900000001</v>
      </c>
      <c r="N70" s="43">
        <f t="shared" ref="N70" si="34">SUM(O70:P70)</f>
        <v>113.49038890000001</v>
      </c>
      <c r="O70" s="43">
        <v>104.05767882000001</v>
      </c>
      <c r="P70" s="43">
        <f t="shared" ref="P70" si="35">SUM(Q70:S70)</f>
        <v>9.4327100800000014</v>
      </c>
      <c r="Q70" s="43">
        <v>8.8456870500000004</v>
      </c>
      <c r="R70" s="43">
        <v>0.49360714999999999</v>
      </c>
      <c r="S70" s="43">
        <v>9.3415880000000021E-2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1060.80461977</v>
      </c>
      <c r="C71" s="43">
        <f t="shared" ref="C71" si="36">I71+O71</f>
        <v>727.34176531000003</v>
      </c>
      <c r="D71" s="43">
        <f t="shared" ref="D71" si="37">J71+P71</f>
        <v>333.46285446000002</v>
      </c>
      <c r="E71" s="43">
        <f t="shared" ref="E71" si="38">K71+Q71</f>
        <v>292.74776009999999</v>
      </c>
      <c r="F71" s="43">
        <f t="shared" ref="F71" si="39">L71+R71</f>
        <v>40.216513079999999</v>
      </c>
      <c r="G71" s="43">
        <f t="shared" ref="G71" si="40">M71+S71</f>
        <v>0.49858128000000013</v>
      </c>
      <c r="H71" s="43">
        <f t="shared" ref="H71" si="41">SUM(I71:J71)</f>
        <v>947.57686755000009</v>
      </c>
      <c r="I71" s="43">
        <v>623.6442140800001</v>
      </c>
      <c r="J71" s="43">
        <f t="shared" ref="J71" si="42">SUM(K71:M71)</f>
        <v>323.93265346999999</v>
      </c>
      <c r="K71" s="43">
        <v>283.83769296999998</v>
      </c>
      <c r="L71" s="43">
        <v>39.694576249999997</v>
      </c>
      <c r="M71" s="43">
        <v>0.40038425000000011</v>
      </c>
      <c r="N71" s="43">
        <f t="shared" ref="N71" si="43">SUM(O71:P71)</f>
        <v>113.22775221999999</v>
      </c>
      <c r="O71" s="43">
        <v>103.69755122999999</v>
      </c>
      <c r="P71" s="43">
        <f t="shared" ref="P71" si="44">SUM(Q71:S71)</f>
        <v>9.5302009899999991</v>
      </c>
      <c r="Q71" s="43">
        <v>8.9100671299999998</v>
      </c>
      <c r="R71" s="43">
        <v>0.52193683000000002</v>
      </c>
      <c r="S71" s="43">
        <v>9.8197030000000005E-2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1382.94208194</v>
      </c>
      <c r="C72" s="43">
        <f t="shared" ref="C72" si="45">I72+O72</f>
        <v>921.64017213</v>
      </c>
      <c r="D72" s="43">
        <f t="shared" ref="D72" si="46">J72+P72</f>
        <v>461.30190980999998</v>
      </c>
      <c r="E72" s="43">
        <f t="shared" ref="E72" si="47">K72+Q72</f>
        <v>441.44801178</v>
      </c>
      <c r="F72" s="43">
        <f t="shared" ref="F72" si="48">L72+R72</f>
        <v>19.34745706</v>
      </c>
      <c r="G72" s="43">
        <f t="shared" ref="G72" si="49">M72+S72</f>
        <v>0.50644096999999999</v>
      </c>
      <c r="H72" s="43">
        <f t="shared" ref="H72" si="50">SUM(I72:J72)</f>
        <v>1208.6672821</v>
      </c>
      <c r="I72" s="43">
        <v>759.33318156999997</v>
      </c>
      <c r="J72" s="43">
        <f t="shared" ref="J72" si="51">SUM(K72:M72)</f>
        <v>449.33410053</v>
      </c>
      <c r="K72" s="43">
        <v>430.16016353999999</v>
      </c>
      <c r="L72" s="43">
        <v>18.77342505</v>
      </c>
      <c r="M72" s="43">
        <v>0.40051194000000001</v>
      </c>
      <c r="N72" s="43">
        <f t="shared" ref="N72" si="52">SUM(O72:P72)</f>
        <v>174.27479984000001</v>
      </c>
      <c r="O72" s="43">
        <v>162.30699056</v>
      </c>
      <c r="P72" s="43">
        <f t="shared" ref="P72" si="53">SUM(Q72:S72)</f>
        <v>11.967809280000001</v>
      </c>
      <c r="Q72" s="43">
        <v>11.287848240000001</v>
      </c>
      <c r="R72" s="43">
        <v>0.57403201000000004</v>
      </c>
      <c r="S72" s="43">
        <v>0.10592902999999999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1098.99298853</v>
      </c>
      <c r="C73" s="43">
        <f t="shared" ref="C73" si="54">I73+O73</f>
        <v>794.21230298</v>
      </c>
      <c r="D73" s="43">
        <f t="shared" ref="D73" si="55">J73+P73</f>
        <v>304.78068555000004</v>
      </c>
      <c r="E73" s="43">
        <f t="shared" ref="E73" si="56">K73+Q73</f>
        <v>282.86004480000003</v>
      </c>
      <c r="F73" s="43">
        <f t="shared" ref="F73" si="57">L73+R73</f>
        <v>21.417292260000004</v>
      </c>
      <c r="G73" s="43">
        <f t="shared" ref="G73" si="58">M73+S73</f>
        <v>0.50334849000000004</v>
      </c>
      <c r="H73" s="43">
        <f t="shared" ref="H73" si="59">SUM(I73:J73)</f>
        <v>883.32942289000005</v>
      </c>
      <c r="I73" s="43">
        <v>590.35828069000002</v>
      </c>
      <c r="J73" s="43">
        <f t="shared" ref="J73" si="60">SUM(K73:M73)</f>
        <v>292.97114220000003</v>
      </c>
      <c r="K73" s="43">
        <v>271.71617445000004</v>
      </c>
      <c r="L73" s="43">
        <v>20.854589360000002</v>
      </c>
      <c r="M73" s="43">
        <v>0.40037839000000003</v>
      </c>
      <c r="N73" s="43">
        <f t="shared" ref="N73" si="61">SUM(O73:P73)</f>
        <v>215.66356564</v>
      </c>
      <c r="O73" s="43">
        <v>203.85402228999999</v>
      </c>
      <c r="P73" s="43">
        <f t="shared" ref="P73" si="62">SUM(Q73:S73)</f>
        <v>11.80954335</v>
      </c>
      <c r="Q73" s="43">
        <v>11.14387035</v>
      </c>
      <c r="R73" s="43">
        <v>0.56270290000000001</v>
      </c>
      <c r="S73" s="43">
        <v>0.10297009999999999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1037.3322468399999</v>
      </c>
      <c r="C74" s="43">
        <f t="shared" ref="C74" si="63">I74+O74</f>
        <v>725.56822780999994</v>
      </c>
      <c r="D74" s="43">
        <f t="shared" ref="D74" si="64">J74+P74</f>
        <v>311.76401903000004</v>
      </c>
      <c r="E74" s="43">
        <f t="shared" ref="E74" si="65">K74+Q74</f>
        <v>296.90319488</v>
      </c>
      <c r="F74" s="43">
        <f t="shared" ref="F74" si="66">L74+R74</f>
        <v>14.36123096</v>
      </c>
      <c r="G74" s="43">
        <f t="shared" ref="G74" si="67">M74+S74</f>
        <v>0.49959319000000002</v>
      </c>
      <c r="H74" s="43">
        <f t="shared" ref="H74" si="68">SUM(I74:J74)</f>
        <v>858.62303188999999</v>
      </c>
      <c r="I74" s="43">
        <v>559.66885445999992</v>
      </c>
      <c r="J74" s="43">
        <f t="shared" ref="J74" si="69">SUM(K74:M74)</f>
        <v>298.95417743000002</v>
      </c>
      <c r="K74" s="43">
        <v>284.73591113999998</v>
      </c>
      <c r="L74" s="43">
        <v>13.81788611</v>
      </c>
      <c r="M74" s="43">
        <v>0.40038018000000003</v>
      </c>
      <c r="N74" s="43">
        <f t="shared" ref="N74" si="70">SUM(O74:P74)</f>
        <v>178.70921494999999</v>
      </c>
      <c r="O74" s="43">
        <v>165.89937334999999</v>
      </c>
      <c r="P74" s="43">
        <f t="shared" ref="P74" si="71">SUM(Q74:S74)</f>
        <v>12.8098416</v>
      </c>
      <c r="Q74" s="43">
        <v>12.16728374</v>
      </c>
      <c r="R74" s="43">
        <v>0.54334484999999999</v>
      </c>
      <c r="S74" s="43">
        <v>9.9213010000000004E-2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1160.0891519300001</v>
      </c>
      <c r="C75" s="43">
        <f t="shared" ref="C75" si="72">I75+O75</f>
        <v>862.92468056000007</v>
      </c>
      <c r="D75" s="43">
        <f t="shared" ref="D75" si="73">J75+P75</f>
        <v>297.16447136999994</v>
      </c>
      <c r="E75" s="43">
        <f t="shared" ref="E75" si="74">K75+Q75</f>
        <v>280.58473063999998</v>
      </c>
      <c r="F75" s="43">
        <f t="shared" ref="F75" si="75">L75+R75</f>
        <v>16.07979971</v>
      </c>
      <c r="G75" s="43">
        <f t="shared" ref="G75" si="76">M75+S75</f>
        <v>0.49994102000000001</v>
      </c>
      <c r="H75" s="43">
        <f t="shared" ref="H75" si="77">SUM(I75:J75)</f>
        <v>1008.7318556600001</v>
      </c>
      <c r="I75" s="43">
        <v>724.92066108000006</v>
      </c>
      <c r="J75" s="43">
        <f t="shared" ref="J75" si="78">SUM(K75:M75)</f>
        <v>283.81119457999995</v>
      </c>
      <c r="K75" s="43">
        <v>267.42944900999998</v>
      </c>
      <c r="L75" s="43">
        <v>15.981241470000001</v>
      </c>
      <c r="M75" s="43">
        <v>0.40050410000000003</v>
      </c>
      <c r="N75" s="43">
        <f t="shared" ref="N75" si="79">SUM(O75:P75)</f>
        <v>151.35729626999998</v>
      </c>
      <c r="O75" s="43">
        <v>138.00401947999998</v>
      </c>
      <c r="P75" s="43">
        <f t="shared" ref="P75" si="80">SUM(Q75:S75)</f>
        <v>13.353276790000001</v>
      </c>
      <c r="Q75" s="43">
        <v>13.155281630000001</v>
      </c>
      <c r="R75" s="43">
        <v>9.8558240000000005E-2</v>
      </c>
      <c r="S75" s="43">
        <v>9.9436919999999984E-2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1092.0214863400001</v>
      </c>
      <c r="C76" s="43">
        <f t="shared" ref="C76" si="81">I76+O76</f>
        <v>787.90844681999999</v>
      </c>
      <c r="D76" s="43">
        <f t="shared" ref="D76" si="82">J76+P76</f>
        <v>304.11303951999997</v>
      </c>
      <c r="E76" s="43">
        <f t="shared" ref="E76" si="83">K76+Q76</f>
        <v>287.39806471999998</v>
      </c>
      <c r="F76" s="43">
        <f t="shared" ref="F76" si="84">L76+R76</f>
        <v>16.216106880000002</v>
      </c>
      <c r="G76" s="43">
        <f t="shared" ref="G76" si="85">M76+S76</f>
        <v>0.49886792000000002</v>
      </c>
      <c r="H76" s="43">
        <f t="shared" ref="H76" si="86">SUM(I76:J76)</f>
        <v>926.88707034000004</v>
      </c>
      <c r="I76" s="43">
        <v>634.41487466000001</v>
      </c>
      <c r="J76" s="43">
        <f t="shared" ref="J76" si="87">SUM(K76:M76)</f>
        <v>292.47219567999997</v>
      </c>
      <c r="K76" s="43">
        <v>275.96148012999998</v>
      </c>
      <c r="L76" s="43">
        <v>16.110345650000003</v>
      </c>
      <c r="M76" s="43">
        <v>0.4003699</v>
      </c>
      <c r="N76" s="43">
        <f t="shared" ref="N76" si="88">SUM(O76:P76)</f>
        <v>165.13441599999999</v>
      </c>
      <c r="O76" s="43">
        <v>153.49357215999999</v>
      </c>
      <c r="P76" s="43">
        <f t="shared" ref="P76" si="89">SUM(Q76:S76)</f>
        <v>11.64084384</v>
      </c>
      <c r="Q76" s="43">
        <v>11.436584590000001</v>
      </c>
      <c r="R76" s="43">
        <v>0.10576123</v>
      </c>
      <c r="S76" s="43">
        <v>9.8498020000000006E-2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1183.6135672199998</v>
      </c>
      <c r="C77" s="43">
        <f t="shared" ref="C77" si="90">I77+O77</f>
        <v>876.56507967999994</v>
      </c>
      <c r="D77" s="43">
        <f t="shared" ref="D77" si="91">J77+P77</f>
        <v>307.04848754</v>
      </c>
      <c r="E77" s="43">
        <f t="shared" ref="E77" si="92">K77+Q77</f>
        <v>280.95364601</v>
      </c>
      <c r="F77" s="43">
        <f t="shared" ref="F77" si="93">L77+R77</f>
        <v>25.596016819999999</v>
      </c>
      <c r="G77" s="43">
        <f t="shared" ref="G77" si="94">M77+S77</f>
        <v>0.49882471000000006</v>
      </c>
      <c r="H77" s="43">
        <f t="shared" ref="H77" si="95">SUM(I77:J77)</f>
        <v>1037.9898235999999</v>
      </c>
      <c r="I77" s="43">
        <v>741.52795457999991</v>
      </c>
      <c r="J77" s="43">
        <f t="shared" ref="J77" si="96">SUM(K77:M77)</f>
        <v>296.46186901999999</v>
      </c>
      <c r="K77" s="43">
        <v>270.57274383999999</v>
      </c>
      <c r="L77" s="43">
        <v>25.48887779</v>
      </c>
      <c r="M77" s="43">
        <v>0.40024739000000009</v>
      </c>
      <c r="N77" s="43">
        <f t="shared" ref="N77" si="97">SUM(O77:P77)</f>
        <v>145.62374362</v>
      </c>
      <c r="O77" s="43">
        <v>135.0371251</v>
      </c>
      <c r="P77" s="43">
        <f t="shared" ref="P77" si="98">SUM(Q77:S77)</f>
        <v>10.58661852</v>
      </c>
      <c r="Q77" s="43">
        <v>10.380902169999999</v>
      </c>
      <c r="R77" s="43">
        <v>0.10713903</v>
      </c>
      <c r="S77" s="43">
        <v>9.8577319999999996E-2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1082.4100971400001</v>
      </c>
      <c r="C78" s="43">
        <f t="shared" ref="C78" si="99">I78+O78</f>
        <v>814.75345742000002</v>
      </c>
      <c r="D78" s="43">
        <f t="shared" ref="D78" si="100">J78+P78</f>
        <v>267.65663971999999</v>
      </c>
      <c r="E78" s="43">
        <f t="shared" ref="E78" si="101">K78+Q78</f>
        <v>249.98873251999999</v>
      </c>
      <c r="F78" s="43">
        <f t="shared" ref="F78" si="102">L78+R78</f>
        <v>17.267662340000005</v>
      </c>
      <c r="G78" s="43">
        <f t="shared" ref="G78" si="103">M78+S78</f>
        <v>0.40024486000000009</v>
      </c>
      <c r="H78" s="43">
        <f t="shared" ref="H78" si="104">SUM(I78:J78)</f>
        <v>921.06194626000001</v>
      </c>
      <c r="I78" s="43">
        <v>660.31968866</v>
      </c>
      <c r="J78" s="43">
        <f t="shared" ref="J78" si="105">SUM(K78:M78)</f>
        <v>260.74225759999996</v>
      </c>
      <c r="K78" s="43">
        <v>243.18322986999999</v>
      </c>
      <c r="L78" s="43">
        <v>17.158782870000003</v>
      </c>
      <c r="M78" s="43">
        <v>0.40024486000000009</v>
      </c>
      <c r="N78" s="43">
        <f t="shared" ref="N78" si="106">SUM(O78:P78)</f>
        <v>161.34815087999999</v>
      </c>
      <c r="O78" s="43">
        <v>154.43376875999999</v>
      </c>
      <c r="P78" s="43">
        <f t="shared" ref="P78" si="107">SUM(Q78:S78)</f>
        <v>6.91438212</v>
      </c>
      <c r="Q78" s="43">
        <v>6.8055026500000002</v>
      </c>
      <c r="R78" s="43">
        <v>0.10887947000000001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1107.64640504</v>
      </c>
      <c r="C79" s="43">
        <f t="shared" ref="C79" si="108">I79+O79</f>
        <v>806.13146634999998</v>
      </c>
      <c r="D79" s="43">
        <f t="shared" ref="D79" si="109">J79+P79</f>
        <v>301.51493868999995</v>
      </c>
      <c r="E79" s="43">
        <f t="shared" ref="E79" si="110">K79+Q79</f>
        <v>286.46373101999995</v>
      </c>
      <c r="F79" s="43">
        <f t="shared" ref="F79" si="111">L79+R79</f>
        <v>14.650834789999999</v>
      </c>
      <c r="G79" s="43">
        <f t="shared" ref="G79" si="112">M79+S79</f>
        <v>0.4003728800000001</v>
      </c>
      <c r="H79" s="43">
        <f t="shared" ref="H79" si="113">SUM(I79:J79)</f>
        <v>887.42529177000006</v>
      </c>
      <c r="I79" s="43">
        <v>600.54123903000004</v>
      </c>
      <c r="J79" s="43">
        <f t="shared" ref="J79" si="114">SUM(K79:M79)</f>
        <v>286.88405273999996</v>
      </c>
      <c r="K79" s="43">
        <v>272.03004954999994</v>
      </c>
      <c r="L79" s="43">
        <v>14.453630309999999</v>
      </c>
      <c r="M79" s="43">
        <v>0.4003728800000001</v>
      </c>
      <c r="N79" s="43">
        <f t="shared" ref="N79" si="115">SUM(O79:P79)</f>
        <v>220.22111326999999</v>
      </c>
      <c r="O79" s="43">
        <v>205.59022732</v>
      </c>
      <c r="P79" s="43">
        <f t="shared" ref="P79" si="116">SUM(Q79:S79)</f>
        <v>14.63088595</v>
      </c>
      <c r="Q79" s="43">
        <v>14.43368147</v>
      </c>
      <c r="R79" s="43">
        <v>0.19720447999999999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1089.0852159199999</v>
      </c>
      <c r="C80" s="43">
        <f t="shared" ref="C80" si="117">I80+O80</f>
        <v>791.61586618000001</v>
      </c>
      <c r="D80" s="43">
        <f t="shared" ref="D80" si="118">J80+P80</f>
        <v>297.46934973999998</v>
      </c>
      <c r="E80" s="43">
        <f t="shared" ref="E80" si="119">K80+Q80</f>
        <v>278.66119096</v>
      </c>
      <c r="F80" s="43">
        <f t="shared" ref="F80" si="120">L80+R80</f>
        <v>18.407788490000002</v>
      </c>
      <c r="G80" s="43">
        <f t="shared" ref="G80" si="121">M80+S80</f>
        <v>0.40037029000000002</v>
      </c>
      <c r="H80" s="43">
        <f t="shared" ref="H80" si="122">SUM(I80:J80)</f>
        <v>902.00103308999996</v>
      </c>
      <c r="I80" s="43">
        <v>614.75897785999996</v>
      </c>
      <c r="J80" s="43">
        <f t="shared" ref="J80" si="123">SUM(K80:M80)</f>
        <v>287.24205523000001</v>
      </c>
      <c r="K80" s="43">
        <v>268.62136303</v>
      </c>
      <c r="L80" s="43">
        <v>18.220321910000003</v>
      </c>
      <c r="M80" s="43">
        <v>0.40037029000000002</v>
      </c>
      <c r="N80" s="43">
        <f t="shared" ref="N80" si="124">SUM(O80:P80)</f>
        <v>187.08418283</v>
      </c>
      <c r="O80" s="43">
        <v>176.85688832</v>
      </c>
      <c r="P80" s="43">
        <f t="shared" ref="P80" si="125">SUM(Q80:S80)</f>
        <v>10.227294510000002</v>
      </c>
      <c r="Q80" s="43">
        <v>10.039827930000001</v>
      </c>
      <c r="R80" s="43">
        <v>0.18746657999999999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1071.4543581799999</v>
      </c>
      <c r="C81" s="43">
        <f t="shared" ref="C81" si="126">I81+O81</f>
        <v>772.25817818999997</v>
      </c>
      <c r="D81" s="43">
        <f t="shared" ref="D81" si="127">J81+P81</f>
        <v>299.19617999000002</v>
      </c>
      <c r="E81" s="43">
        <f t="shared" ref="E81" si="128">K81+Q81</f>
        <v>283.07950276000003</v>
      </c>
      <c r="F81" s="43">
        <f t="shared" ref="F81" si="129">L81+R81</f>
        <v>16.116437229999999</v>
      </c>
      <c r="G81" s="43">
        <f t="shared" ref="G81" si="130">M81+S81</f>
        <v>2.4000000000000001E-4</v>
      </c>
      <c r="H81" s="43">
        <f t="shared" ref="H81" si="131">SUM(I81:J81)</f>
        <v>892.93466622000005</v>
      </c>
      <c r="I81" s="43">
        <v>604.21952897999995</v>
      </c>
      <c r="J81" s="43">
        <f t="shared" ref="J81" si="132">SUM(K81:M81)</f>
        <v>288.71513724000005</v>
      </c>
      <c r="K81" s="43">
        <v>272.77748901000001</v>
      </c>
      <c r="L81" s="43">
        <v>15.937408229999999</v>
      </c>
      <c r="M81" s="43">
        <v>2.4000000000000001E-4</v>
      </c>
      <c r="N81" s="43">
        <f t="shared" ref="N81" si="133">SUM(O81:P81)</f>
        <v>178.51969195999999</v>
      </c>
      <c r="O81" s="43">
        <v>168.03864920999999</v>
      </c>
      <c r="P81" s="43">
        <f t="shared" ref="P81" si="134">SUM(Q81:S81)</f>
        <v>10.48104275</v>
      </c>
      <c r="Q81" s="43">
        <v>10.30201375</v>
      </c>
      <c r="R81" s="43">
        <v>0.17902899999999999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1280.9838714700002</v>
      </c>
      <c r="C82" s="43">
        <f t="shared" ref="C82" si="135">I82+O82</f>
        <v>877.53991162</v>
      </c>
      <c r="D82" s="43">
        <f t="shared" ref="D82" si="136">J82+P82</f>
        <v>403.44395985</v>
      </c>
      <c r="E82" s="43">
        <f t="shared" ref="E82" si="137">K82+Q82</f>
        <v>390.64349494999999</v>
      </c>
      <c r="F82" s="43">
        <f t="shared" ref="F82" si="138">L82+R82</f>
        <v>12.8002249</v>
      </c>
      <c r="G82" s="43">
        <f t="shared" ref="G82" si="139">M82+S82</f>
        <v>2.4000000000000001E-4</v>
      </c>
      <c r="H82" s="43">
        <f t="shared" ref="H82" si="140">SUM(I82:J82)</f>
        <v>1061.00778042</v>
      </c>
      <c r="I82" s="43">
        <v>724.44876391000003</v>
      </c>
      <c r="J82" s="43">
        <f t="shared" ref="J82" si="141">SUM(K82:M82)</f>
        <v>336.55901650999999</v>
      </c>
      <c r="K82" s="43">
        <v>323.94414818999996</v>
      </c>
      <c r="L82" s="43">
        <v>12.61462832</v>
      </c>
      <c r="M82" s="43">
        <v>2.4000000000000001E-4</v>
      </c>
      <c r="N82" s="43">
        <f t="shared" ref="N82" si="142">SUM(O82:P82)</f>
        <v>219.97609104999998</v>
      </c>
      <c r="O82" s="43">
        <v>153.09114771</v>
      </c>
      <c r="P82" s="43">
        <f t="shared" ref="P82" si="143">SUM(Q82:S82)</f>
        <v>66.884943339999992</v>
      </c>
      <c r="Q82" s="43">
        <v>66.699346759999997</v>
      </c>
      <c r="R82" s="43">
        <v>0.18559658000000001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1152.15849671</v>
      </c>
      <c r="C83" s="43">
        <f t="shared" ref="C83" si="144">I83+O83</f>
        <v>822.60120319999999</v>
      </c>
      <c r="D83" s="43">
        <f t="shared" ref="D83" si="145">J83+P83</f>
        <v>329.55729351000002</v>
      </c>
      <c r="E83" s="43">
        <f t="shared" ref="E83" si="146">K83+Q83</f>
        <v>320.09952378999998</v>
      </c>
      <c r="F83" s="43">
        <f t="shared" ref="F83" si="147">L83+R83</f>
        <v>9.4575297200000001</v>
      </c>
      <c r="G83" s="43">
        <f t="shared" ref="G83" si="148">M83+S83</f>
        <v>2.4000000000000001E-4</v>
      </c>
      <c r="H83" s="43">
        <f t="shared" ref="H83" si="149">SUM(I83:J83)</f>
        <v>943.90727316000005</v>
      </c>
      <c r="I83" s="43">
        <v>642.69818823000003</v>
      </c>
      <c r="J83" s="43">
        <f t="shared" ref="J83" si="150">SUM(K83:M83)</f>
        <v>301.20908493000002</v>
      </c>
      <c r="K83" s="43">
        <v>291.94195704999998</v>
      </c>
      <c r="L83" s="43">
        <v>9.2668878800000005</v>
      </c>
      <c r="M83" s="43">
        <v>2.4000000000000001E-4</v>
      </c>
      <c r="N83" s="43">
        <f t="shared" ref="N83" si="151">SUM(O83:P83)</f>
        <v>208.25122354999999</v>
      </c>
      <c r="O83" s="43">
        <v>179.90301496999999</v>
      </c>
      <c r="P83" s="43">
        <f t="shared" ref="P83" si="152">SUM(Q83:S83)</f>
        <v>28.348208580000001</v>
      </c>
      <c r="Q83" s="43">
        <v>28.15756674</v>
      </c>
      <c r="R83" s="43">
        <v>0.19064184000000001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1204.0524350800001</v>
      </c>
      <c r="C84" s="43">
        <f t="shared" ref="C84" si="153">I84+O84</f>
        <v>888.37366682000004</v>
      </c>
      <c r="D84" s="43">
        <f t="shared" ref="D84" si="154">J84+P84</f>
        <v>315.67876826000003</v>
      </c>
      <c r="E84" s="43">
        <f t="shared" ref="E84" si="155">K84+Q84</f>
        <v>308.08021482000004</v>
      </c>
      <c r="F84" s="43">
        <f t="shared" ref="F84" si="156">L84+R84</f>
        <v>7.5983134400000001</v>
      </c>
      <c r="G84" s="43">
        <f t="shared" ref="G84" si="157">M84+S84</f>
        <v>2.4000000000000001E-4</v>
      </c>
      <c r="H84" s="43">
        <f t="shared" ref="H84" si="158">SUM(I84:J84)</f>
        <v>995.92254552999998</v>
      </c>
      <c r="I84" s="43">
        <v>715.71678538000003</v>
      </c>
      <c r="J84" s="43">
        <f t="shared" ref="J84" si="159">SUM(K84:M84)</f>
        <v>280.20576015</v>
      </c>
      <c r="K84" s="43">
        <v>272.80265012000001</v>
      </c>
      <c r="L84" s="43">
        <v>7.4028700299999999</v>
      </c>
      <c r="M84" s="43">
        <v>2.4000000000000001E-4</v>
      </c>
      <c r="N84" s="43">
        <f t="shared" ref="N84" si="160">SUM(O84:P84)</f>
        <v>208.12988954999997</v>
      </c>
      <c r="O84" s="43">
        <v>172.65688143999998</v>
      </c>
      <c r="P84" s="43">
        <f t="shared" ref="P84" si="161">SUM(Q84:S84)</f>
        <v>35.473008110000002</v>
      </c>
      <c r="Q84" s="43">
        <v>35.277564699999999</v>
      </c>
      <c r="R84" s="43">
        <v>0.19544341000000001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1166.8171740099999</v>
      </c>
      <c r="C85" s="43">
        <f t="shared" ref="C85" si="162">I85+O85</f>
        <v>826.66231532000006</v>
      </c>
      <c r="D85" s="43">
        <f t="shared" ref="D85" si="163">J85+P85</f>
        <v>340.15485868999997</v>
      </c>
      <c r="E85" s="43">
        <f t="shared" ref="E85" si="164">K85+Q85</f>
        <v>326.74681913999996</v>
      </c>
      <c r="F85" s="43">
        <f t="shared" ref="F85" si="165">L85+R85</f>
        <v>13.40779955</v>
      </c>
      <c r="G85" s="43">
        <f t="shared" ref="G85" si="166">M85+S85</f>
        <v>2.4000000000000001E-4</v>
      </c>
      <c r="H85" s="43">
        <f t="shared" ref="H85" si="167">SUM(I85:J85)</f>
        <v>942.25068465000004</v>
      </c>
      <c r="I85" s="43">
        <v>643.05590993999999</v>
      </c>
      <c r="J85" s="43">
        <f t="shared" ref="J85" si="168">SUM(K85:M85)</f>
        <v>299.19477470999999</v>
      </c>
      <c r="K85" s="43">
        <v>285.98210212999999</v>
      </c>
      <c r="L85" s="43">
        <v>13.21243258</v>
      </c>
      <c r="M85" s="43">
        <v>2.4000000000000001E-4</v>
      </c>
      <c r="N85" s="43">
        <f t="shared" ref="N85" si="169">SUM(O85:P85)</f>
        <v>224.56648936000002</v>
      </c>
      <c r="O85" s="43">
        <v>183.60640538000001</v>
      </c>
      <c r="P85" s="43">
        <f t="shared" ref="P85" si="170">SUM(Q85:S85)</f>
        <v>40.96008398</v>
      </c>
      <c r="Q85" s="43">
        <v>40.764717009999998</v>
      </c>
      <c r="R85" s="43">
        <v>0.19536697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1124.3455974200001</v>
      </c>
      <c r="C86" s="43">
        <f t="shared" ref="C86" si="171">I86+O86</f>
        <v>792.13072076000003</v>
      </c>
      <c r="D86" s="43">
        <f t="shared" ref="D86" si="172">J86+P86</f>
        <v>332.21487666000007</v>
      </c>
      <c r="E86" s="43">
        <f t="shared" ref="E86" si="173">K86+Q86</f>
        <v>323.27531984000007</v>
      </c>
      <c r="F86" s="43">
        <f t="shared" ref="F86" si="174">L86+R86</f>
        <v>8.9389304099999993</v>
      </c>
      <c r="G86" s="43">
        <f t="shared" ref="G86" si="175">M86+S86</f>
        <v>6.2640999999999999E-4</v>
      </c>
      <c r="H86" s="43">
        <f t="shared" ref="H86" si="176">SUM(I86:J86)</f>
        <v>937.22852797000007</v>
      </c>
      <c r="I86" s="43">
        <v>645.52837003000002</v>
      </c>
      <c r="J86" s="43">
        <f t="shared" ref="J86" si="177">SUM(K86:M86)</f>
        <v>291.70015794000005</v>
      </c>
      <c r="K86" s="43">
        <v>282.95523697000004</v>
      </c>
      <c r="L86" s="43">
        <v>8.7442945600000002</v>
      </c>
      <c r="M86" s="43">
        <v>6.2640999999999999E-4</v>
      </c>
      <c r="N86" s="43">
        <f t="shared" ref="N86" si="178">SUM(O86:P86)</f>
        <v>187.11706944999997</v>
      </c>
      <c r="O86" s="43">
        <v>146.60235072999998</v>
      </c>
      <c r="P86" s="43">
        <f t="shared" ref="P86" si="179">SUM(Q86:S86)</f>
        <v>40.514718719999998</v>
      </c>
      <c r="Q86" s="43">
        <v>40.32008287</v>
      </c>
      <c r="R86" s="43">
        <v>0.19463585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1208.9515315799999</v>
      </c>
      <c r="C87" s="43">
        <f t="shared" ref="C87" si="180">I87+O87</f>
        <v>880.39479151</v>
      </c>
      <c r="D87" s="43">
        <f t="shared" ref="D87" si="181">J87+P87</f>
        <v>328.55674006999999</v>
      </c>
      <c r="E87" s="43">
        <f t="shared" ref="E87" si="182">K87+Q87</f>
        <v>302.63650063</v>
      </c>
      <c r="F87" s="43">
        <f t="shared" ref="F87" si="183">L87+R87</f>
        <v>25.92023944</v>
      </c>
      <c r="G87" s="43">
        <f t="shared" ref="G87" si="184">M87+S87</f>
        <v>0</v>
      </c>
      <c r="H87" s="43">
        <f t="shared" ref="H87" si="185">SUM(I87:J87)</f>
        <v>1000.45744064</v>
      </c>
      <c r="I87" s="43">
        <v>707.28901764</v>
      </c>
      <c r="J87" s="43">
        <f t="shared" ref="J87" si="186">SUM(K87:M87)</f>
        <v>293.16842299999996</v>
      </c>
      <c r="K87" s="43">
        <v>267.44366303999999</v>
      </c>
      <c r="L87" s="43">
        <v>25.72475996</v>
      </c>
      <c r="M87" s="43">
        <v>0</v>
      </c>
      <c r="N87" s="43">
        <f t="shared" ref="N87" si="187">SUM(O87:P87)</f>
        <v>208.49409094000001</v>
      </c>
      <c r="O87" s="43">
        <v>173.10577387000001</v>
      </c>
      <c r="P87" s="43">
        <f t="shared" ref="P87" si="188">SUM(Q87:S87)</f>
        <v>35.388317070000006</v>
      </c>
      <c r="Q87" s="43">
        <v>35.192837590000003</v>
      </c>
      <c r="R87" s="43">
        <v>0.19547948000000001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1304.2081815899999</v>
      </c>
      <c r="C88" s="43">
        <f t="shared" ref="C88" si="189">I88+O88</f>
        <v>944.65413991000003</v>
      </c>
      <c r="D88" s="43">
        <f t="shared" ref="D88" si="190">J88+P88</f>
        <v>359.55404168000001</v>
      </c>
      <c r="E88" s="43">
        <f t="shared" ref="E88" si="191">K88+Q88</f>
        <v>314.50651436999999</v>
      </c>
      <c r="F88" s="43">
        <f t="shared" ref="F88" si="192">L88+R88</f>
        <v>45.04752731</v>
      </c>
      <c r="G88" s="43">
        <f t="shared" ref="G88" si="193">M88+S88</f>
        <v>0</v>
      </c>
      <c r="H88" s="43">
        <f t="shared" ref="H88" si="194">SUM(I88:J88)</f>
        <v>1066.2516171500001</v>
      </c>
      <c r="I88" s="43">
        <v>746.23225330000002</v>
      </c>
      <c r="J88" s="43">
        <f t="shared" ref="J88" si="195">SUM(K88:M88)</f>
        <v>320.01936384999999</v>
      </c>
      <c r="K88" s="43">
        <v>275.16569907999997</v>
      </c>
      <c r="L88" s="43">
        <v>44.853664770000002</v>
      </c>
      <c r="M88" s="43">
        <v>0</v>
      </c>
      <c r="N88" s="43">
        <f t="shared" ref="N88" si="196">SUM(O88:P88)</f>
        <v>237.95656443999999</v>
      </c>
      <c r="O88" s="43">
        <v>198.42188661</v>
      </c>
      <c r="P88" s="43">
        <f t="shared" ref="P88" si="197">SUM(Q88:S88)</f>
        <v>39.53467783</v>
      </c>
      <c r="Q88" s="43">
        <v>39.340815290000002</v>
      </c>
      <c r="R88" s="43">
        <v>0.19386254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1301.88263557</v>
      </c>
      <c r="C89" s="43">
        <f t="shared" ref="C89" si="198">I89+O89</f>
        <v>978.18773638999994</v>
      </c>
      <c r="D89" s="43">
        <f t="shared" ref="D89" si="199">J89+P89</f>
        <v>323.69489917999999</v>
      </c>
      <c r="E89" s="43">
        <f t="shared" ref="E89" si="200">K89+Q89</f>
        <v>299.19971220000002</v>
      </c>
      <c r="F89" s="43">
        <f t="shared" ref="F89" si="201">L89+R89</f>
        <v>24.49518698</v>
      </c>
      <c r="G89" s="43">
        <f t="shared" ref="G89" si="202">M89+S89</f>
        <v>0</v>
      </c>
      <c r="H89" s="43">
        <f t="shared" ref="H89" si="203">SUM(I89:J89)</f>
        <v>1071.2419525599998</v>
      </c>
      <c r="I89" s="43">
        <v>785.22011355999996</v>
      </c>
      <c r="J89" s="43">
        <f t="shared" ref="J89" si="204">SUM(K89:M89)</f>
        <v>286.021839</v>
      </c>
      <c r="K89" s="43">
        <v>261.72295255</v>
      </c>
      <c r="L89" s="43">
        <v>24.298886450000001</v>
      </c>
      <c r="M89" s="43">
        <v>0</v>
      </c>
      <c r="N89" s="43">
        <f t="shared" ref="N89" si="205">SUM(O89:P89)</f>
        <v>230.64068301000003</v>
      </c>
      <c r="O89" s="43">
        <v>192.96762283000001</v>
      </c>
      <c r="P89" s="43">
        <f t="shared" ref="P89" si="206">SUM(Q89:S89)</f>
        <v>37.673060180000007</v>
      </c>
      <c r="Q89" s="43">
        <v>37.476759650000005</v>
      </c>
      <c r="R89" s="43">
        <v>0.19630053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1206.5965812300001</v>
      </c>
      <c r="C90" s="43">
        <f t="shared" ref="C90" si="207">I90+O90</f>
        <v>875.16166447000001</v>
      </c>
      <c r="D90" s="43">
        <f t="shared" ref="D90" si="208">J90+P90</f>
        <v>331.43491676000002</v>
      </c>
      <c r="E90" s="43">
        <f t="shared" ref="E90" si="209">K90+Q90</f>
        <v>303.32627801000001</v>
      </c>
      <c r="F90" s="43">
        <f t="shared" ref="F90" si="210">L90+R90</f>
        <v>28.108638750000001</v>
      </c>
      <c r="G90" s="43">
        <f t="shared" ref="G90" si="211">M90+S90</f>
        <v>0</v>
      </c>
      <c r="H90" s="43">
        <f t="shared" ref="H90" si="212">SUM(I90:J90)</f>
        <v>974.15288208000015</v>
      </c>
      <c r="I90" s="43">
        <v>670.68389092000007</v>
      </c>
      <c r="J90" s="43">
        <f t="shared" ref="J90" si="213">SUM(K90:M90)</f>
        <v>303.46899116000003</v>
      </c>
      <c r="K90" s="43">
        <v>275.55957023000002</v>
      </c>
      <c r="L90" s="43">
        <v>27.90942093</v>
      </c>
      <c r="M90" s="43">
        <v>0</v>
      </c>
      <c r="N90" s="43">
        <f t="shared" ref="N90" si="214">SUM(O90:P90)</f>
        <v>232.44369914999999</v>
      </c>
      <c r="O90" s="43">
        <v>204.47777354999999</v>
      </c>
      <c r="P90" s="43">
        <f t="shared" ref="P90" si="215">SUM(Q90:S90)</f>
        <v>27.965925600000002</v>
      </c>
      <c r="Q90" s="43">
        <v>27.766707780000001</v>
      </c>
      <c r="R90" s="43">
        <v>0.19921781999999999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1232.30599519</v>
      </c>
      <c r="C91" s="43">
        <f t="shared" ref="C91" si="216">I91+O91</f>
        <v>946.74171211999987</v>
      </c>
      <c r="D91" s="43">
        <f t="shared" ref="D91" si="217">J91+P91</f>
        <v>285.56428306999999</v>
      </c>
      <c r="E91" s="43">
        <f t="shared" ref="E91" si="218">K91+Q91</f>
        <v>255.07204444000001</v>
      </c>
      <c r="F91" s="43">
        <f t="shared" ref="F91" si="219">L91+R91</f>
        <v>30.492238629999999</v>
      </c>
      <c r="G91" s="43">
        <f t="shared" ref="G91" si="220">M91+S91</f>
        <v>0</v>
      </c>
      <c r="H91" s="43">
        <f t="shared" ref="H91" si="221">SUM(I91:J91)</f>
        <v>964.84673438999994</v>
      </c>
      <c r="I91" s="43">
        <v>687.52170305999994</v>
      </c>
      <c r="J91" s="43">
        <f t="shared" ref="J91" si="222">SUM(K91:M91)</f>
        <v>277.32503133</v>
      </c>
      <c r="K91" s="43">
        <v>246.95191816000002</v>
      </c>
      <c r="L91" s="43">
        <v>30.37311317</v>
      </c>
      <c r="M91" s="43">
        <v>0</v>
      </c>
      <c r="N91" s="43">
        <f t="shared" ref="N91" si="223">SUM(O91:P91)</f>
        <v>267.45926079999998</v>
      </c>
      <c r="O91" s="43">
        <v>259.22000906</v>
      </c>
      <c r="P91" s="43">
        <f t="shared" ref="P91" si="224">SUM(Q91:S91)</f>
        <v>8.2392517400000003</v>
      </c>
      <c r="Q91" s="43">
        <v>8.1201262800000009</v>
      </c>
      <c r="R91" s="43">
        <v>0.11912546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1226.9380899799999</v>
      </c>
      <c r="C92" s="43">
        <f t="shared" ref="C92" si="225">I92+O92</f>
        <v>957.57302056000003</v>
      </c>
      <c r="D92" s="43">
        <f t="shared" ref="D92" si="226">J92+P92</f>
        <v>269.36506941999994</v>
      </c>
      <c r="E92" s="43">
        <f t="shared" ref="E92" si="227">K92+Q92</f>
        <v>246.57896966999999</v>
      </c>
      <c r="F92" s="43">
        <f t="shared" ref="F92" si="228">L92+R92</f>
        <v>22.786099750000002</v>
      </c>
      <c r="G92" s="43">
        <f t="shared" ref="G92" si="229">M92+S92</f>
        <v>0</v>
      </c>
      <c r="H92" s="43">
        <f t="shared" ref="H92" si="230">SUM(I92:J92)</f>
        <v>944.62241595</v>
      </c>
      <c r="I92" s="43">
        <v>682.92036848999999</v>
      </c>
      <c r="J92" s="43">
        <f t="shared" ref="J92" si="231">SUM(K92:M92)</f>
        <v>261.70204745999996</v>
      </c>
      <c r="K92" s="43">
        <v>238.91594770999998</v>
      </c>
      <c r="L92" s="43">
        <v>22.786099750000002</v>
      </c>
      <c r="M92" s="43">
        <v>0</v>
      </c>
      <c r="N92" s="43">
        <f t="shared" ref="N92" si="232">SUM(O92:P92)</f>
        <v>282.31567402999997</v>
      </c>
      <c r="O92" s="43">
        <v>274.65265206999999</v>
      </c>
      <c r="P92" s="43">
        <f t="shared" ref="P92" si="233">SUM(Q92:S92)</f>
        <v>7.66302196</v>
      </c>
      <c r="Q92" s="43">
        <v>7.66302196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1209.6121355400001</v>
      </c>
      <c r="C93" s="43">
        <f t="shared" ref="C93" si="234">I93+O93</f>
        <v>950.25481435999995</v>
      </c>
      <c r="D93" s="43">
        <f t="shared" ref="D93" si="235">J93+P93</f>
        <v>259.35732117999999</v>
      </c>
      <c r="E93" s="43">
        <f t="shared" ref="E93" si="236">K93+Q93</f>
        <v>241.64002443999999</v>
      </c>
      <c r="F93" s="43">
        <f t="shared" ref="F93" si="237">L93+R93</f>
        <v>17.717296739999998</v>
      </c>
      <c r="G93" s="43">
        <f t="shared" ref="G93" si="238">M93+S93</f>
        <v>0</v>
      </c>
      <c r="H93" s="43">
        <f t="shared" ref="H93" si="239">SUM(I93:J93)</f>
        <v>941.57912538000005</v>
      </c>
      <c r="I93" s="43">
        <v>686.80738206000001</v>
      </c>
      <c r="J93" s="43">
        <f t="shared" ref="J93" si="240">SUM(K93:M93)</f>
        <v>254.77174331999998</v>
      </c>
      <c r="K93" s="43">
        <v>237.05444657999999</v>
      </c>
      <c r="L93" s="43">
        <v>17.717296739999998</v>
      </c>
      <c r="M93" s="43">
        <v>0</v>
      </c>
      <c r="N93" s="43">
        <f t="shared" ref="N93" si="241">SUM(O93:P93)</f>
        <v>268.03301016</v>
      </c>
      <c r="O93" s="43">
        <v>263.4474323</v>
      </c>
      <c r="P93" s="43">
        <f t="shared" ref="P93" si="242">SUM(Q93:S93)</f>
        <v>4.5855778599999999</v>
      </c>
      <c r="Q93" s="43">
        <v>4.5855778599999999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1506.5318858100002</v>
      </c>
      <c r="C94" s="43">
        <f t="shared" ref="C94" si="243">I94+O94</f>
        <v>1118.42940247</v>
      </c>
      <c r="D94" s="43">
        <f t="shared" ref="D94" si="244">J94+P94</f>
        <v>388.10248334000005</v>
      </c>
      <c r="E94" s="43">
        <f t="shared" ref="E94" si="245">K94+Q94</f>
        <v>369.67883371000005</v>
      </c>
      <c r="F94" s="43">
        <f t="shared" ref="F94" si="246">L94+R94</f>
        <v>18.31143496</v>
      </c>
      <c r="G94" s="43">
        <f t="shared" ref="G94" si="247">M94+S94</f>
        <v>0.11221467</v>
      </c>
      <c r="H94" s="43">
        <f t="shared" ref="H94" si="248">SUM(I94:J94)</f>
        <v>1238.9032577600001</v>
      </c>
      <c r="I94" s="43">
        <v>859.60954303000005</v>
      </c>
      <c r="J94" s="43">
        <f t="shared" ref="J94" si="249">SUM(K94:M94)</f>
        <v>379.29371473000003</v>
      </c>
      <c r="K94" s="43">
        <v>360.87006510000003</v>
      </c>
      <c r="L94" s="43">
        <v>18.31143496</v>
      </c>
      <c r="M94" s="43">
        <v>0.11221467</v>
      </c>
      <c r="N94" s="43">
        <f t="shared" ref="N94" si="250">SUM(O94:P94)</f>
        <v>267.62862805000003</v>
      </c>
      <c r="O94" s="43">
        <v>258.81985944000002</v>
      </c>
      <c r="P94" s="43">
        <f t="shared" ref="P94" si="251">SUM(Q94:S94)</f>
        <v>8.8087686099999996</v>
      </c>
      <c r="Q94" s="43">
        <v>8.8087686099999996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1340.38536649</v>
      </c>
      <c r="C95" s="43">
        <f t="shared" ref="C95" si="252">I95+O95</f>
        <v>901.30053679000002</v>
      </c>
      <c r="D95" s="43">
        <f t="shared" ref="D95" si="253">J95+P95</f>
        <v>439.0848297</v>
      </c>
      <c r="E95" s="43">
        <f t="shared" ref="E95" si="254">K95+Q95</f>
        <v>410.18664302000002</v>
      </c>
      <c r="F95" s="43">
        <f t="shared" ref="F95" si="255">L95+R95</f>
        <v>27.538433680000001</v>
      </c>
      <c r="G95" s="43">
        <f t="shared" ref="G95" si="256">M95+S95</f>
        <v>1.359753</v>
      </c>
      <c r="H95" s="43">
        <f t="shared" ref="H95" si="257">SUM(I95:J95)</f>
        <v>1038.18815047</v>
      </c>
      <c r="I95" s="43">
        <v>612.25061690999996</v>
      </c>
      <c r="J95" s="43">
        <f t="shared" ref="J95" si="258">SUM(K95:M95)</f>
        <v>425.93753356000002</v>
      </c>
      <c r="K95" s="43">
        <v>398.10369310999999</v>
      </c>
      <c r="L95" s="43">
        <v>27.538433680000001</v>
      </c>
      <c r="M95" s="43">
        <v>0.29540676999999999</v>
      </c>
      <c r="N95" s="43">
        <f t="shared" ref="N95" si="259">SUM(O95:P95)</f>
        <v>302.19721601999998</v>
      </c>
      <c r="O95" s="43">
        <v>289.04991988</v>
      </c>
      <c r="P95" s="43">
        <f t="shared" ref="P95" si="260">SUM(Q95:S95)</f>
        <v>13.14729614</v>
      </c>
      <c r="Q95" s="43">
        <v>12.08294991</v>
      </c>
      <c r="R95" s="43">
        <v>0</v>
      </c>
      <c r="S95" s="43">
        <v>1.0643462299999999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1367.28007897</v>
      </c>
      <c r="C96" s="43">
        <f t="shared" ref="C96" si="261">I96+O96</f>
        <v>973.49763451000001</v>
      </c>
      <c r="D96" s="43">
        <f t="shared" ref="D96" si="262">J96+P96</f>
        <v>393.78244446000002</v>
      </c>
      <c r="E96" s="43">
        <f t="shared" ref="E96" si="263">K96+Q96</f>
        <v>372.61098190000001</v>
      </c>
      <c r="F96" s="43">
        <f t="shared" ref="F96" si="264">L96+R96</f>
        <v>20.044201600000001</v>
      </c>
      <c r="G96" s="43">
        <f t="shared" ref="G96" si="265">M96+S96</f>
        <v>1.1272609599999999</v>
      </c>
      <c r="H96" s="43">
        <f t="shared" ref="H96" si="266">SUM(I96:J96)</f>
        <v>1077.37735069</v>
      </c>
      <c r="I96" s="43">
        <v>697.58652466000001</v>
      </c>
      <c r="J96" s="43">
        <f t="shared" ref="J96" si="267">SUM(K96:M96)</f>
        <v>379.79082603000001</v>
      </c>
      <c r="K96" s="43">
        <v>359.63565163999999</v>
      </c>
      <c r="L96" s="43">
        <v>20.044201600000001</v>
      </c>
      <c r="M96" s="43">
        <v>0.11097279</v>
      </c>
      <c r="N96" s="43">
        <f t="shared" ref="N96" si="268">SUM(O96:P96)</f>
        <v>289.90272828000002</v>
      </c>
      <c r="O96" s="43">
        <v>275.91110985</v>
      </c>
      <c r="P96" s="43">
        <f t="shared" ref="P96" si="269">SUM(Q96:S96)</f>
        <v>13.991618429999999</v>
      </c>
      <c r="Q96" s="43">
        <v>12.97533026</v>
      </c>
      <c r="R96" s="43">
        <v>0</v>
      </c>
      <c r="S96" s="43">
        <v>1.0162881699999999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1413.70032737</v>
      </c>
      <c r="C97" s="43">
        <f t="shared" ref="C97" si="270">I97+O97</f>
        <v>991.53382042999988</v>
      </c>
      <c r="D97" s="43">
        <f t="shared" ref="D97" si="271">J97+P97</f>
        <v>422.16650693999998</v>
      </c>
      <c r="E97" s="43">
        <f t="shared" ref="E97" si="272">K97+Q97</f>
        <v>396.92601583999999</v>
      </c>
      <c r="F97" s="43">
        <f t="shared" ref="F97" si="273">L97+R97</f>
        <v>24.124058120000001</v>
      </c>
      <c r="G97" s="43">
        <f t="shared" ref="G97" si="274">M97+S97</f>
        <v>1.1164329799999999</v>
      </c>
      <c r="H97" s="43">
        <f t="shared" ref="H97" si="275">SUM(I97:J97)</f>
        <v>1125.83539974</v>
      </c>
      <c r="I97" s="43">
        <v>724.30436284999996</v>
      </c>
      <c r="J97" s="43">
        <f t="shared" ref="J97" si="276">SUM(K97:M97)</f>
        <v>401.53103689</v>
      </c>
      <c r="K97" s="43">
        <v>377.29554080999998</v>
      </c>
      <c r="L97" s="43">
        <v>24.124058120000001</v>
      </c>
      <c r="M97" s="43">
        <v>0.11143796</v>
      </c>
      <c r="N97" s="43">
        <f t="shared" ref="N97" si="277">SUM(O97:P97)</f>
        <v>287.86492762999995</v>
      </c>
      <c r="O97" s="43">
        <v>267.22945757999997</v>
      </c>
      <c r="P97" s="43">
        <f t="shared" ref="P97" si="278">SUM(Q97:S97)</f>
        <v>20.635470049999999</v>
      </c>
      <c r="Q97" s="43">
        <v>19.630475029999999</v>
      </c>
      <c r="R97" s="43">
        <v>0</v>
      </c>
      <c r="S97" s="43">
        <v>1.00499502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1364.88982551</v>
      </c>
      <c r="C98" s="43">
        <f t="shared" ref="C98" si="279">I98+O98</f>
        <v>1024.4380667800001</v>
      </c>
      <c r="D98" s="43">
        <f t="shared" ref="D98" si="280">J98+P98</f>
        <v>340.45175873000005</v>
      </c>
      <c r="E98" s="43">
        <f t="shared" ref="E98" si="281">K98+Q98</f>
        <v>339.10808421000002</v>
      </c>
      <c r="F98" s="43">
        <f t="shared" ref="F98" si="282">L98+R98</f>
        <v>0.29959554999999999</v>
      </c>
      <c r="G98" s="43">
        <f t="shared" ref="G98" si="283">M98+S98</f>
        <v>1.0440789699999999</v>
      </c>
      <c r="H98" s="43">
        <f t="shared" ref="H98" si="284">SUM(I98:J98)</f>
        <v>1075.9867016200001</v>
      </c>
      <c r="I98" s="43">
        <v>752.81552293999994</v>
      </c>
      <c r="J98" s="43">
        <f t="shared" ref="J98" si="285">SUM(K98:M98)</f>
        <v>323.17117868000003</v>
      </c>
      <c r="K98" s="43">
        <v>322.81051524000003</v>
      </c>
      <c r="L98" s="43">
        <v>0.29959554999999999</v>
      </c>
      <c r="M98" s="43">
        <v>6.106789E-2</v>
      </c>
      <c r="N98" s="43">
        <f t="shared" ref="N98" si="286">SUM(O98:P98)</f>
        <v>288.90312389000007</v>
      </c>
      <c r="O98" s="43">
        <v>271.62254384000005</v>
      </c>
      <c r="P98" s="43">
        <f t="shared" ref="P98" si="287">SUM(Q98:S98)</f>
        <v>17.280580050000001</v>
      </c>
      <c r="Q98" s="43">
        <v>16.29756897</v>
      </c>
      <c r="R98" s="43">
        <v>0</v>
      </c>
      <c r="S98" s="43">
        <v>0.98301108000000004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1405.7395897400002</v>
      </c>
      <c r="C99" s="43">
        <f t="shared" ref="C99" si="288">I99+O99</f>
        <v>1020.09887181</v>
      </c>
      <c r="D99" s="43">
        <f t="shared" ref="D99" si="289">J99+P99</f>
        <v>385.64071792999999</v>
      </c>
      <c r="E99" s="43">
        <f t="shared" ref="E99" si="290">K99+Q99</f>
        <v>384.33511847999995</v>
      </c>
      <c r="F99" s="43">
        <f t="shared" ref="F99" si="291">L99+R99</f>
        <v>0.30630334999999997</v>
      </c>
      <c r="G99" s="43">
        <f t="shared" ref="G99" si="292">M99+S99</f>
        <v>0.99929610000000002</v>
      </c>
      <c r="H99" s="43">
        <f t="shared" ref="H99" si="293">SUM(I99:J99)</f>
        <v>1148.7548322600001</v>
      </c>
      <c r="I99" s="43">
        <v>778.20478957</v>
      </c>
      <c r="J99" s="43">
        <f t="shared" ref="J99" si="294">SUM(K99:M99)</f>
        <v>370.55004269</v>
      </c>
      <c r="K99" s="43">
        <v>370.18296328999998</v>
      </c>
      <c r="L99" s="43">
        <v>0.30630334999999997</v>
      </c>
      <c r="M99" s="43">
        <v>6.0776049999999998E-2</v>
      </c>
      <c r="N99" s="43">
        <f t="shared" ref="N99" si="295">SUM(O99:P99)</f>
        <v>256.98475747999998</v>
      </c>
      <c r="O99" s="43">
        <v>241.89408223999999</v>
      </c>
      <c r="P99" s="43">
        <f t="shared" ref="P99" si="296">SUM(Q99:S99)</f>
        <v>15.090675239999999</v>
      </c>
      <c r="Q99" s="43">
        <v>14.15215519</v>
      </c>
      <c r="R99" s="43">
        <v>0</v>
      </c>
      <c r="S99" s="43">
        <v>0.93852005000000005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1342.37826006</v>
      </c>
      <c r="C100" s="43">
        <f t="shared" ref="C100" si="297">I100+O100</f>
        <v>926.14390656</v>
      </c>
      <c r="D100" s="43">
        <f t="shared" ref="D100" si="298">J100+P100</f>
        <v>416.2343535</v>
      </c>
      <c r="E100" s="43">
        <f t="shared" ref="E100" si="299">K100+Q100</f>
        <v>414.91850260000001</v>
      </c>
      <c r="F100" s="43">
        <f t="shared" ref="F100" si="300">L100+R100</f>
        <v>0.30867516</v>
      </c>
      <c r="G100" s="43">
        <f t="shared" ref="G100" si="301">M100+S100</f>
        <v>1.0071757399999999</v>
      </c>
      <c r="H100" s="43">
        <f t="shared" ref="H100" si="302">SUM(I100:J100)</f>
        <v>1091.25508053</v>
      </c>
      <c r="I100" s="43">
        <v>685.96815730999992</v>
      </c>
      <c r="J100" s="43">
        <f t="shared" ref="J100" si="303">SUM(K100:M100)</f>
        <v>405.28692322000001</v>
      </c>
      <c r="K100" s="43">
        <v>404.91687464</v>
      </c>
      <c r="L100" s="43">
        <v>0.30867516</v>
      </c>
      <c r="M100" s="43">
        <v>6.1373419999999998E-2</v>
      </c>
      <c r="N100" s="43">
        <f t="shared" ref="N100" si="304">SUM(O100:P100)</f>
        <v>251.12317953000002</v>
      </c>
      <c r="O100" s="43">
        <v>240.17574925000002</v>
      </c>
      <c r="P100" s="43">
        <f t="shared" ref="P100" si="305">SUM(Q100:S100)</f>
        <v>10.947430280000001</v>
      </c>
      <c r="Q100" s="43">
        <v>10.00162796</v>
      </c>
      <c r="R100" s="43">
        <v>0</v>
      </c>
      <c r="S100" s="43">
        <v>0.94580231999999997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1414.6004967200001</v>
      </c>
      <c r="C101" s="43">
        <f t="shared" ref="C101" si="306">I101+O101</f>
        <v>1105.5576672899999</v>
      </c>
      <c r="D101" s="43">
        <f t="shared" ref="D101" si="307">J101+P101</f>
        <v>309.04282943000004</v>
      </c>
      <c r="E101" s="43">
        <f t="shared" ref="E101" si="308">K101+Q101</f>
        <v>307.70921829000002</v>
      </c>
      <c r="F101" s="43">
        <f t="shared" ref="F101" si="309">L101+R101</f>
        <v>0.30230479999999998</v>
      </c>
      <c r="G101" s="43">
        <f t="shared" ref="G101" si="310">M101+S101</f>
        <v>1.03130634</v>
      </c>
      <c r="H101" s="43">
        <f t="shared" ref="H101" si="311">SUM(I101:J101)</f>
        <v>1120.1514875600001</v>
      </c>
      <c r="I101" s="43">
        <v>827.24183161999997</v>
      </c>
      <c r="J101" s="43">
        <f t="shared" ref="J101" si="312">SUM(K101:M101)</f>
        <v>292.90965594000005</v>
      </c>
      <c r="K101" s="43">
        <v>292.54554137000002</v>
      </c>
      <c r="L101" s="43">
        <v>0.30230479999999998</v>
      </c>
      <c r="M101" s="43">
        <v>6.180977E-2</v>
      </c>
      <c r="N101" s="43">
        <f t="shared" ref="N101" si="313">SUM(O101:P101)</f>
        <v>294.44900916</v>
      </c>
      <c r="O101" s="43">
        <v>278.31583567000001</v>
      </c>
      <c r="P101" s="43">
        <f t="shared" ref="P101" si="314">SUM(Q101:S101)</f>
        <v>16.133173490000001</v>
      </c>
      <c r="Q101" s="43">
        <v>15.16367692</v>
      </c>
      <c r="R101" s="43">
        <v>0</v>
      </c>
      <c r="S101" s="43">
        <v>0.96949657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1437.6527289000003</v>
      </c>
      <c r="C102" s="43">
        <f t="shared" ref="C102" si="315">I102+O102</f>
        <v>1047.71106751</v>
      </c>
      <c r="D102" s="43">
        <f t="shared" ref="D102" si="316">J102+P102</f>
        <v>389.94166138999998</v>
      </c>
      <c r="E102" s="43">
        <f t="shared" ref="E102" si="317">K102+Q102</f>
        <v>388.54896600999996</v>
      </c>
      <c r="F102" s="43">
        <f t="shared" ref="F102" si="318">L102+R102</f>
        <v>0.3033439</v>
      </c>
      <c r="G102" s="43">
        <f t="shared" ref="G102" si="319">M102+S102</f>
        <v>1.0893514799999999</v>
      </c>
      <c r="H102" s="43">
        <f t="shared" ref="H102" si="320">SUM(I102:J102)</f>
        <v>1160.68777286</v>
      </c>
      <c r="I102" s="43">
        <v>818.45266428000002</v>
      </c>
      <c r="J102" s="43">
        <f t="shared" ref="J102" si="321">SUM(K102:M102)</f>
        <v>342.23510857999997</v>
      </c>
      <c r="K102" s="43">
        <v>341.87023735999998</v>
      </c>
      <c r="L102" s="43">
        <v>0.3033439</v>
      </c>
      <c r="M102" s="43">
        <v>6.1527320000000003E-2</v>
      </c>
      <c r="N102" s="43">
        <f t="shared" ref="N102" si="322">SUM(O102:P102)</f>
        <v>276.96495604</v>
      </c>
      <c r="O102" s="43">
        <v>229.25840323</v>
      </c>
      <c r="P102" s="43">
        <f t="shared" ref="P102" si="323">SUM(Q102:S102)</f>
        <v>47.706552809999998</v>
      </c>
      <c r="Q102" s="43">
        <v>46.678728649999996</v>
      </c>
      <c r="R102" s="43">
        <v>0</v>
      </c>
      <c r="S102" s="43">
        <v>1.02782416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1486.0477455800001</v>
      </c>
      <c r="C103" s="43">
        <f t="shared" ref="C103" si="324">I103+O103</f>
        <v>1002.58517152</v>
      </c>
      <c r="D103" s="43">
        <f t="shared" ref="D103" si="325">J103+P103</f>
        <v>483.46257406000007</v>
      </c>
      <c r="E103" s="43">
        <f t="shared" ref="E103" si="326">K103+Q103</f>
        <v>481.51402596000003</v>
      </c>
      <c r="F103" s="43">
        <f t="shared" ref="F103" si="327">L103+R103</f>
        <v>0.85499691</v>
      </c>
      <c r="G103" s="43">
        <f t="shared" ref="G103" si="328">M103+S103</f>
        <v>1.0935511899999999</v>
      </c>
      <c r="H103" s="43">
        <f t="shared" ref="H103" si="329">SUM(I103:J103)</f>
        <v>1143.4839601399999</v>
      </c>
      <c r="I103" s="43">
        <v>763.70582383999999</v>
      </c>
      <c r="J103" s="43">
        <f t="shared" ref="J103" si="330">SUM(K103:M103)</f>
        <v>379.77813630000003</v>
      </c>
      <c r="K103" s="43">
        <v>378.86174302000001</v>
      </c>
      <c r="L103" s="43">
        <v>0.85499691</v>
      </c>
      <c r="M103" s="43">
        <v>6.1396369999999999E-2</v>
      </c>
      <c r="N103" s="43">
        <f t="shared" ref="N103" si="331">SUM(O103:P103)</f>
        <v>342.56378544000006</v>
      </c>
      <c r="O103" s="43">
        <v>238.87934768000002</v>
      </c>
      <c r="P103" s="43">
        <f t="shared" ref="P103" si="332">SUM(Q103:S103)</f>
        <v>103.68443776000001</v>
      </c>
      <c r="Q103" s="43">
        <v>102.65228294000001</v>
      </c>
      <c r="R103" s="43">
        <v>0</v>
      </c>
      <c r="S103" s="43">
        <v>1.0321548199999999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1371.3887099499998</v>
      </c>
      <c r="C104" s="43">
        <f t="shared" ref="C104" si="333">I104+O104</f>
        <v>985.16694820999999</v>
      </c>
      <c r="D104" s="43">
        <f t="shared" ref="D104" si="334">J104+P104</f>
        <v>386.22176173999998</v>
      </c>
      <c r="E104" s="43">
        <f t="shared" ref="E104" si="335">K104+Q104</f>
        <v>384.62990366999998</v>
      </c>
      <c r="F104" s="43">
        <f t="shared" ref="F104" si="336">L104+R104</f>
        <v>0.58191120000000007</v>
      </c>
      <c r="G104" s="43">
        <f t="shared" ref="G104" si="337">M104+S104</f>
        <v>1.0099468700000001</v>
      </c>
      <c r="H104" s="43">
        <f t="shared" ref="H104" si="338">SUM(I104:J104)</f>
        <v>1135.3711291099999</v>
      </c>
      <c r="I104" s="43">
        <v>795.30223269999999</v>
      </c>
      <c r="J104" s="43">
        <f t="shared" ref="J104" si="339">SUM(K104:M104)</f>
        <v>340.06889640999998</v>
      </c>
      <c r="K104" s="43">
        <v>339.47724629999999</v>
      </c>
      <c r="L104" s="43">
        <v>0.58191120000000007</v>
      </c>
      <c r="M104" s="43">
        <v>9.7389099999999999E-3</v>
      </c>
      <c r="N104" s="43">
        <f t="shared" ref="N104" si="340">SUM(O104:P104)</f>
        <v>236.01758083999999</v>
      </c>
      <c r="O104" s="43">
        <v>189.86471551</v>
      </c>
      <c r="P104" s="43">
        <f t="shared" ref="P104" si="341">SUM(Q104:S104)</f>
        <v>46.152865329999997</v>
      </c>
      <c r="Q104" s="43">
        <v>45.15265737</v>
      </c>
      <c r="R104" s="43">
        <v>0</v>
      </c>
      <c r="S104" s="43">
        <v>1.00020796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1336.8863458999999</v>
      </c>
      <c r="C105" s="43">
        <f t="shared" ref="C105" si="342">I105+O105</f>
        <v>833.95731927999998</v>
      </c>
      <c r="D105" s="43">
        <f t="shared" ref="D105" si="343">J105+P105</f>
        <v>502.92902662</v>
      </c>
      <c r="E105" s="43">
        <f t="shared" ref="E105" si="344">K105+Q105</f>
        <v>458.43658911</v>
      </c>
      <c r="F105" s="43">
        <f t="shared" ref="F105" si="345">L105+R105</f>
        <v>43.473924069999995</v>
      </c>
      <c r="G105" s="43">
        <f t="shared" ref="G105" si="346">M105+S105</f>
        <v>1.01851344</v>
      </c>
      <c r="H105" s="43">
        <f t="shared" ref="H105" si="347">SUM(I105:J105)</f>
        <v>1071.84417942</v>
      </c>
      <c r="I105" s="43">
        <v>684.45204125999999</v>
      </c>
      <c r="J105" s="43">
        <f t="shared" ref="J105" si="348">SUM(K105:M105)</f>
        <v>387.39213816</v>
      </c>
      <c r="K105" s="43">
        <v>343.91156348999999</v>
      </c>
      <c r="L105" s="43">
        <v>43.473924069999995</v>
      </c>
      <c r="M105" s="43">
        <v>6.6505999999999996E-3</v>
      </c>
      <c r="N105" s="43">
        <f t="shared" ref="N105" si="349">SUM(O105:P105)</f>
        <v>265.04216647999999</v>
      </c>
      <c r="O105" s="43">
        <v>149.50527801999999</v>
      </c>
      <c r="P105" s="43">
        <f t="shared" ref="P105" si="350">SUM(Q105:S105)</f>
        <v>115.53688846</v>
      </c>
      <c r="Q105" s="43">
        <v>114.52502561999999</v>
      </c>
      <c r="R105" s="43">
        <v>0</v>
      </c>
      <c r="S105" s="43">
        <v>1.01186284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1558.1195443700001</v>
      </c>
      <c r="C106" s="43">
        <f t="shared" ref="C106" si="351">I106+O106</f>
        <v>1027.2243437900001</v>
      </c>
      <c r="D106" s="43">
        <f t="shared" ref="D106" si="352">J106+P106</f>
        <v>530.89520057999994</v>
      </c>
      <c r="E106" s="43">
        <f t="shared" ref="E106" si="353">K106+Q106</f>
        <v>493.28897087000001</v>
      </c>
      <c r="F106" s="43">
        <f t="shared" ref="F106" si="354">L106+R106</f>
        <v>35.772166720000001</v>
      </c>
      <c r="G106" s="43">
        <f t="shared" ref="G106" si="355">M106+S106</f>
        <v>1.8340629900000001</v>
      </c>
      <c r="H106" s="43">
        <f t="shared" ref="H106" si="356">SUM(I106:J106)</f>
        <v>1254.7896847900001</v>
      </c>
      <c r="I106" s="43">
        <v>827.06574405000003</v>
      </c>
      <c r="J106" s="43">
        <f t="shared" ref="J106" si="357">SUM(K106:M106)</f>
        <v>427.72394073999999</v>
      </c>
      <c r="K106" s="43">
        <v>391.94512331999999</v>
      </c>
      <c r="L106" s="43">
        <v>35.772166720000001</v>
      </c>
      <c r="M106" s="43">
        <v>6.6506999999999998E-3</v>
      </c>
      <c r="N106" s="43">
        <f t="shared" ref="N106" si="358">SUM(O106:P106)</f>
        <v>303.32985958</v>
      </c>
      <c r="O106" s="43">
        <v>200.15859974</v>
      </c>
      <c r="P106" s="43">
        <f t="shared" ref="P106" si="359">SUM(Q106:S106)</f>
        <v>103.17125984</v>
      </c>
      <c r="Q106" s="43">
        <v>101.34384755000001</v>
      </c>
      <c r="R106" s="43">
        <v>0</v>
      </c>
      <c r="S106" s="43">
        <v>1.8274122900000001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1567.82574092</v>
      </c>
      <c r="C107" s="43">
        <f t="shared" ref="C107" si="360">I107+O107</f>
        <v>1086.1743091599999</v>
      </c>
      <c r="D107" s="43">
        <f t="shared" ref="D107" si="361">J107+P107</f>
        <v>481.65143175999998</v>
      </c>
      <c r="E107" s="43">
        <f t="shared" ref="E107" si="362">K107+Q107</f>
        <v>479.29599863999999</v>
      </c>
      <c r="F107" s="43">
        <f t="shared" ref="F107" si="363">L107+R107</f>
        <v>0.51508295000000004</v>
      </c>
      <c r="G107" s="43">
        <f t="shared" ref="G107" si="364">M107+S107</f>
        <v>1.84035017</v>
      </c>
      <c r="H107" s="43">
        <f t="shared" ref="H107" si="365">SUM(I107:J107)</f>
        <v>1296.1093012599999</v>
      </c>
      <c r="I107" s="43">
        <v>872.97956878999992</v>
      </c>
      <c r="J107" s="43">
        <f t="shared" ref="J107" si="366">SUM(K107:M107)</f>
        <v>423.12973246999996</v>
      </c>
      <c r="K107" s="43">
        <v>422.60799872999996</v>
      </c>
      <c r="L107" s="43">
        <v>0.51508295000000004</v>
      </c>
      <c r="M107" s="43">
        <v>6.6507900000000002E-3</v>
      </c>
      <c r="N107" s="43">
        <f t="shared" ref="N107" si="367">SUM(O107:P107)</f>
        <v>271.71643965999999</v>
      </c>
      <c r="O107" s="43">
        <v>213.19474036999998</v>
      </c>
      <c r="P107" s="43">
        <f t="shared" ref="P107" si="368">SUM(Q107:S107)</f>
        <v>58.521699290000001</v>
      </c>
      <c r="Q107" s="43">
        <v>56.687999910000002</v>
      </c>
      <c r="R107" s="43">
        <v>0</v>
      </c>
      <c r="S107" s="43">
        <v>1.8336993800000001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1599.7498879300001</v>
      </c>
      <c r="C108" s="43">
        <f t="shared" ref="C108" si="369">I108+O108</f>
        <v>1020.75403269</v>
      </c>
      <c r="D108" s="43">
        <f t="shared" ref="D108" si="370">J108+P108</f>
        <v>578.99585523999997</v>
      </c>
      <c r="E108" s="43">
        <f t="shared" ref="E108" si="371">K108+Q108</f>
        <v>530.41528746999995</v>
      </c>
      <c r="F108" s="43">
        <f t="shared" ref="F108" si="372">L108+R108</f>
        <v>46.787417400000002</v>
      </c>
      <c r="G108" s="43">
        <f t="shared" ref="G108" si="373">M108+S108</f>
        <v>1.79315037</v>
      </c>
      <c r="H108" s="43">
        <f t="shared" ref="H108" si="374">SUM(I108:J108)</f>
        <v>1231.9280775299999</v>
      </c>
      <c r="I108" s="43">
        <v>745.04645661999996</v>
      </c>
      <c r="J108" s="43">
        <f t="shared" ref="J108" si="375">SUM(K108:M108)</f>
        <v>486.88162090999992</v>
      </c>
      <c r="K108" s="43">
        <v>450.20217516999998</v>
      </c>
      <c r="L108" s="43">
        <v>36.66838353</v>
      </c>
      <c r="M108" s="43">
        <v>1.1062209999999999E-2</v>
      </c>
      <c r="N108" s="43">
        <f t="shared" ref="N108" si="376">SUM(O108:P108)</f>
        <v>367.8218104</v>
      </c>
      <c r="O108" s="43">
        <v>275.70757607000002</v>
      </c>
      <c r="P108" s="43">
        <f t="shared" ref="P108" si="377">SUM(Q108:S108)</f>
        <v>92.114234330000002</v>
      </c>
      <c r="Q108" s="43">
        <v>80.213112300000006</v>
      </c>
      <c r="R108" s="43">
        <v>10.119033870000001</v>
      </c>
      <c r="S108" s="43">
        <v>1.78208816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1397.2470172799999</v>
      </c>
      <c r="C109" s="43">
        <f t="shared" ref="C109" si="378">I109+O109</f>
        <v>798.55742674999988</v>
      </c>
      <c r="D109" s="43">
        <f t="shared" ref="D109" si="379">J109+P109</f>
        <v>598.68959052999992</v>
      </c>
      <c r="E109" s="43">
        <f t="shared" ref="E109" si="380">K109+Q109</f>
        <v>542.43803829000001</v>
      </c>
      <c r="F109" s="43">
        <f t="shared" ref="F109" si="381">L109+R109</f>
        <v>54.423782580000001</v>
      </c>
      <c r="G109" s="43">
        <f t="shared" ref="G109" si="382">M109+S109</f>
        <v>1.82776966</v>
      </c>
      <c r="H109" s="43">
        <f t="shared" ref="H109" si="383">SUM(I109:J109)</f>
        <v>1106.2817354399999</v>
      </c>
      <c r="I109" s="43">
        <v>589.49829554999997</v>
      </c>
      <c r="J109" s="43">
        <f t="shared" ref="J109" si="384">SUM(K109:M109)</f>
        <v>516.78343988999995</v>
      </c>
      <c r="K109" s="43">
        <v>472.56247196999999</v>
      </c>
      <c r="L109" s="43">
        <v>44.181103419999999</v>
      </c>
      <c r="M109" s="43">
        <v>3.9864499999999997E-2</v>
      </c>
      <c r="N109" s="43">
        <f t="shared" ref="N109" si="385">SUM(O109:P109)</f>
        <v>290.96528183999999</v>
      </c>
      <c r="O109" s="43">
        <v>209.05913119999997</v>
      </c>
      <c r="P109" s="43">
        <f t="shared" ref="P109" si="386">SUM(Q109:S109)</f>
        <v>81.906150639999993</v>
      </c>
      <c r="Q109" s="43">
        <v>69.875566320000004</v>
      </c>
      <c r="R109" s="43">
        <v>10.24267916</v>
      </c>
      <c r="S109" s="43">
        <v>1.78790516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1436.0693049399999</v>
      </c>
      <c r="C110" s="43">
        <f t="shared" ref="C110" si="387">I110+O110</f>
        <v>847.52285310999991</v>
      </c>
      <c r="D110" s="43">
        <f t="shared" ref="D110" si="388">J110+P110</f>
        <v>588.54645183000002</v>
      </c>
      <c r="E110" s="43">
        <f t="shared" ref="E110" si="389">K110+Q110</f>
        <v>541.61056699000005</v>
      </c>
      <c r="F110" s="43">
        <f t="shared" ref="F110" si="390">L110+R110</f>
        <v>45.163123380000002</v>
      </c>
      <c r="G110" s="43">
        <f t="shared" ref="G110" si="391">M110+S110</f>
        <v>1.7727614600000001</v>
      </c>
      <c r="H110" s="43">
        <f t="shared" ref="H110" si="392">SUM(I110:J110)</f>
        <v>1121.5677873099999</v>
      </c>
      <c r="I110" s="43">
        <v>603.77312643999994</v>
      </c>
      <c r="J110" s="43">
        <f t="shared" ref="J110" si="393">SUM(K110:M110)</f>
        <v>517.79466087000003</v>
      </c>
      <c r="K110" s="43">
        <v>482.60504442000001</v>
      </c>
      <c r="L110" s="43">
        <v>35.1582753</v>
      </c>
      <c r="M110" s="43">
        <v>3.1341149999999998E-2</v>
      </c>
      <c r="N110" s="43">
        <f t="shared" ref="N110" si="394">SUM(O110:P110)</f>
        <v>314.50151762999997</v>
      </c>
      <c r="O110" s="43">
        <v>243.74972667</v>
      </c>
      <c r="P110" s="43">
        <f t="shared" ref="P110" si="395">SUM(Q110:S110)</f>
        <v>70.751790959999994</v>
      </c>
      <c r="Q110" s="43">
        <v>59.005522569999997</v>
      </c>
      <c r="R110" s="43">
        <v>10.00484808</v>
      </c>
      <c r="S110" s="43">
        <v>1.7414203100000001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1331.7564531799999</v>
      </c>
      <c r="C111" s="43">
        <f t="shared" ref="C111" si="396">I111+O111</f>
        <v>768.20213640999998</v>
      </c>
      <c r="D111" s="43">
        <f t="shared" ref="D111" si="397">J111+P111</f>
        <v>563.55431677000001</v>
      </c>
      <c r="E111" s="43">
        <f t="shared" ref="E111" si="398">K111+Q111</f>
        <v>519.54044093999994</v>
      </c>
      <c r="F111" s="43">
        <f t="shared" ref="F111" si="399">L111+R111</f>
        <v>42.240815069999996</v>
      </c>
      <c r="G111" s="43">
        <f t="shared" ref="G111" si="400">M111+S111</f>
        <v>1.7730607600000001</v>
      </c>
      <c r="H111" s="43">
        <f t="shared" ref="H111" si="401">SUM(I111:J111)</f>
        <v>1025.2815668200001</v>
      </c>
      <c r="I111" s="43">
        <v>554.62800708999998</v>
      </c>
      <c r="J111" s="43">
        <f t="shared" ref="J111" si="402">SUM(K111:M111)</f>
        <v>470.65355972999998</v>
      </c>
      <c r="K111" s="43">
        <v>438.50301496999998</v>
      </c>
      <c r="L111" s="43">
        <v>32.139544669999999</v>
      </c>
      <c r="M111" s="43">
        <v>1.1000090000000001E-2</v>
      </c>
      <c r="N111" s="43">
        <f t="shared" ref="N111" si="403">SUM(O111:P111)</f>
        <v>306.47488636000003</v>
      </c>
      <c r="O111" s="43">
        <v>213.57412932</v>
      </c>
      <c r="P111" s="43">
        <f t="shared" ref="P111" si="404">SUM(Q111:S111)</f>
        <v>92.900757040000002</v>
      </c>
      <c r="Q111" s="43">
        <v>81.037425970000001</v>
      </c>
      <c r="R111" s="43">
        <v>10.101270400000001</v>
      </c>
      <c r="S111" s="43">
        <v>1.7620606700000001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1489.5777220499999</v>
      </c>
      <c r="C112" s="43">
        <f t="shared" ref="C112" si="405">I112+O112</f>
        <v>946.66791168999998</v>
      </c>
      <c r="D112" s="43">
        <f t="shared" ref="D112" si="406">J112+P112</f>
        <v>542.90981035999994</v>
      </c>
      <c r="E112" s="43">
        <f t="shared" ref="E112" si="407">K112+Q112</f>
        <v>491.85736941000005</v>
      </c>
      <c r="F112" s="43">
        <f t="shared" ref="F112" si="408">L112+R112</f>
        <v>49.303829770000007</v>
      </c>
      <c r="G112" s="43">
        <f t="shared" ref="G112" si="409">M112+S112</f>
        <v>1.7486111799999999</v>
      </c>
      <c r="H112" s="43">
        <f t="shared" ref="H112" si="410">SUM(I112:J112)</f>
        <v>1123.3952031700001</v>
      </c>
      <c r="I112" s="43">
        <v>668.46098299999994</v>
      </c>
      <c r="J112" s="43">
        <f t="shared" ref="J112" si="411">SUM(K112:M112)</f>
        <v>454.93422017</v>
      </c>
      <c r="K112" s="43">
        <v>415.45400030000002</v>
      </c>
      <c r="L112" s="43">
        <v>39.469221260000005</v>
      </c>
      <c r="M112" s="43">
        <v>1.0998610000000001E-2</v>
      </c>
      <c r="N112" s="43">
        <f t="shared" ref="N112" si="412">SUM(O112:P112)</f>
        <v>366.18251888000003</v>
      </c>
      <c r="O112" s="43">
        <v>278.20692869000004</v>
      </c>
      <c r="P112" s="43">
        <f t="shared" ref="P112" si="413">SUM(Q112:S112)</f>
        <v>87.975590189999991</v>
      </c>
      <c r="Q112" s="43">
        <v>76.40336911</v>
      </c>
      <c r="R112" s="43">
        <v>9.8346085100000007</v>
      </c>
      <c r="S112" s="43">
        <v>1.73761257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1510.79517794</v>
      </c>
      <c r="C113" s="43">
        <f t="shared" ref="C113" si="414">I113+O113</f>
        <v>1000.6154986500001</v>
      </c>
      <c r="D113" s="43">
        <f t="shared" ref="D113" si="415">J113+P113</f>
        <v>510.17967928999997</v>
      </c>
      <c r="E113" s="43">
        <f t="shared" ref="E113" si="416">K113+Q113</f>
        <v>460.56986725000002</v>
      </c>
      <c r="F113" s="43">
        <f t="shared" ref="F113" si="417">L113+R113</f>
        <v>47.944334470000001</v>
      </c>
      <c r="G113" s="43">
        <f t="shared" ref="G113" si="418">M113+S113</f>
        <v>1.66547757</v>
      </c>
      <c r="H113" s="43">
        <f t="shared" ref="H113" si="419">SUM(I113:J113)</f>
        <v>1147.37194935</v>
      </c>
      <c r="I113" s="43">
        <v>723.89954112000009</v>
      </c>
      <c r="J113" s="43">
        <f t="shared" ref="J113" si="420">SUM(K113:M113)</f>
        <v>423.47240822999998</v>
      </c>
      <c r="K113" s="43">
        <v>384.94423227999999</v>
      </c>
      <c r="L113" s="43">
        <v>38.514810169999997</v>
      </c>
      <c r="M113" s="43">
        <v>1.3365780000000001E-2</v>
      </c>
      <c r="N113" s="43">
        <f t="shared" ref="N113" si="421">SUM(O113:P113)</f>
        <v>363.42322859000001</v>
      </c>
      <c r="O113" s="43">
        <v>276.71595753000003</v>
      </c>
      <c r="P113" s="43">
        <f t="shared" ref="P113" si="422">SUM(Q113:S113)</f>
        <v>86.707271059999997</v>
      </c>
      <c r="Q113" s="43">
        <v>75.625634969999993</v>
      </c>
      <c r="R113" s="43">
        <v>9.4295243000000006</v>
      </c>
      <c r="S113" s="43">
        <v>1.65211179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1623.9932161000002</v>
      </c>
      <c r="C114" s="43">
        <f t="shared" ref="C114" si="423">I114+O114</f>
        <v>1118.7905956700001</v>
      </c>
      <c r="D114" s="43">
        <f t="shared" ref="D114" si="424">J114+P114</f>
        <v>505.20262043000002</v>
      </c>
      <c r="E114" s="43">
        <f t="shared" ref="E114" si="425">K114+Q114</f>
        <v>464.37138056999999</v>
      </c>
      <c r="F114" s="43">
        <f t="shared" ref="F114" si="426">L114+R114</f>
        <v>39.162222239999998</v>
      </c>
      <c r="G114" s="43">
        <f t="shared" ref="G114" si="427">M114+S114</f>
        <v>1.66901762</v>
      </c>
      <c r="H114" s="43">
        <f t="shared" ref="H114" si="428">SUM(I114:J114)</f>
        <v>1162.06448922</v>
      </c>
      <c r="I114" s="43">
        <v>746.59239556</v>
      </c>
      <c r="J114" s="43">
        <f t="shared" ref="J114" si="429">SUM(K114:M114)</f>
        <v>415.47209365999998</v>
      </c>
      <c r="K114" s="43">
        <v>385.78357036</v>
      </c>
      <c r="L114" s="43">
        <v>29.677522919999998</v>
      </c>
      <c r="M114" s="43">
        <v>1.1000380000000001E-2</v>
      </c>
      <c r="N114" s="43">
        <f t="shared" ref="N114" si="430">SUM(O114:P114)</f>
        <v>461.92872688</v>
      </c>
      <c r="O114" s="43">
        <v>372.19820011000002</v>
      </c>
      <c r="P114" s="43">
        <f t="shared" ref="P114" si="431">SUM(Q114:S114)</f>
        <v>89.730526770000012</v>
      </c>
      <c r="Q114" s="43">
        <v>78.587810210000001</v>
      </c>
      <c r="R114" s="43">
        <v>9.4846993200000007</v>
      </c>
      <c r="S114" s="43">
        <v>1.6580172399999999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1593.0946681299999</v>
      </c>
      <c r="C115" s="43">
        <f t="shared" ref="C115" si="432">I115+O115</f>
        <v>1028.39967542</v>
      </c>
      <c r="D115" s="43">
        <f t="shared" ref="D115" si="433">J115+P115</f>
        <v>564.69499271000007</v>
      </c>
      <c r="E115" s="43">
        <f t="shared" ref="E115" si="434">K115+Q115</f>
        <v>526.69095959000003</v>
      </c>
      <c r="F115" s="43">
        <f t="shared" ref="F115" si="435">L115+R115</f>
        <v>36.418612529999997</v>
      </c>
      <c r="G115" s="43">
        <f t="shared" ref="G115" si="436">M115+S115</f>
        <v>1.58542059</v>
      </c>
      <c r="H115" s="43">
        <f t="shared" ref="H115" si="437">SUM(I115:J115)</f>
        <v>1228.49417477</v>
      </c>
      <c r="I115" s="43">
        <v>754.93772128000001</v>
      </c>
      <c r="J115" s="43">
        <f t="shared" ref="J115" si="438">SUM(K115:M115)</f>
        <v>473.55645349000002</v>
      </c>
      <c r="K115" s="43">
        <v>446.17834198000003</v>
      </c>
      <c r="L115" s="43">
        <v>27.36711261</v>
      </c>
      <c r="M115" s="43">
        <v>1.0998899999999999E-2</v>
      </c>
      <c r="N115" s="43">
        <f t="shared" ref="N115" si="439">SUM(O115:P115)</f>
        <v>364.60049335999997</v>
      </c>
      <c r="O115" s="43">
        <v>273.46195413999999</v>
      </c>
      <c r="P115" s="43">
        <f t="shared" ref="P115" si="440">SUM(Q115:S115)</f>
        <v>91.138539219999998</v>
      </c>
      <c r="Q115" s="43">
        <v>80.512617610000007</v>
      </c>
      <c r="R115" s="43">
        <v>9.0514999199999995</v>
      </c>
      <c r="S115" s="43">
        <v>1.5744216900000001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1607.3089369900001</v>
      </c>
      <c r="C116" s="43">
        <f t="shared" ref="C116" si="441">I116+O116</f>
        <v>946.56362639000008</v>
      </c>
      <c r="D116" s="43">
        <f t="shared" ref="D116" si="442">J116+P116</f>
        <v>660.74531060000004</v>
      </c>
      <c r="E116" s="43">
        <f t="shared" ref="E116" si="443">K116+Q116</f>
        <v>625.54138624999996</v>
      </c>
      <c r="F116" s="43">
        <f t="shared" ref="F116" si="444">L116+R116</f>
        <v>30.021424629999999</v>
      </c>
      <c r="G116" s="43">
        <f t="shared" ref="G116" si="445">M116+S116</f>
        <v>5.1824997199999991</v>
      </c>
      <c r="H116" s="43">
        <f t="shared" ref="H116" si="446">SUM(I116:J116)</f>
        <v>1193.6596023700001</v>
      </c>
      <c r="I116" s="43">
        <v>664.66539198000009</v>
      </c>
      <c r="J116" s="43">
        <f t="shared" ref="J116" si="447">SUM(K116:M116)</f>
        <v>528.99421039000003</v>
      </c>
      <c r="K116" s="43">
        <v>504.83677028</v>
      </c>
      <c r="L116" s="43">
        <v>20.625766599999999</v>
      </c>
      <c r="M116" s="43">
        <v>3.5316735099999996</v>
      </c>
      <c r="N116" s="43">
        <f t="shared" ref="N116" si="448">SUM(O116:P116)</f>
        <v>413.64933461999999</v>
      </c>
      <c r="O116" s="43">
        <v>281.89823440999999</v>
      </c>
      <c r="P116" s="43">
        <f t="shared" ref="P116" si="449">SUM(Q116:S116)</f>
        <v>131.75110021</v>
      </c>
      <c r="Q116" s="43">
        <v>120.70461597000001</v>
      </c>
      <c r="R116" s="43">
        <v>9.3956580299999999</v>
      </c>
      <c r="S116" s="43">
        <v>1.65082621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1477.96107394</v>
      </c>
      <c r="C117" s="43">
        <f t="shared" ref="C117" si="450">I117+O117</f>
        <v>931.64707670000007</v>
      </c>
      <c r="D117" s="43">
        <f t="shared" ref="D117" si="451">J117+P117</f>
        <v>546.31399724000005</v>
      </c>
      <c r="E117" s="43">
        <f t="shared" ref="E117" si="452">K117+Q117</f>
        <v>503.79921367000003</v>
      </c>
      <c r="F117" s="43">
        <f t="shared" ref="F117" si="453">L117+R117</f>
        <v>37.377310600000001</v>
      </c>
      <c r="G117" s="43">
        <f t="shared" ref="G117" si="454">M117+S117</f>
        <v>5.1374729700000001</v>
      </c>
      <c r="H117" s="43">
        <f t="shared" ref="H117" si="455">SUM(I117:J117)</f>
        <v>1042.0378874500002</v>
      </c>
      <c r="I117" s="43">
        <v>609.50387277000004</v>
      </c>
      <c r="J117" s="43">
        <f t="shared" ref="J117" si="456">SUM(K117:M117)</f>
        <v>432.53401468000004</v>
      </c>
      <c r="K117" s="43">
        <v>400.63513124000002</v>
      </c>
      <c r="L117" s="43">
        <v>28.343563769999999</v>
      </c>
      <c r="M117" s="43">
        <v>3.5553196699999998</v>
      </c>
      <c r="N117" s="43">
        <f t="shared" ref="N117" si="457">SUM(O117:P117)</f>
        <v>435.92318649000003</v>
      </c>
      <c r="O117" s="43">
        <v>322.14320393000003</v>
      </c>
      <c r="P117" s="43">
        <f t="shared" ref="P117" si="458">SUM(Q117:S117)</f>
        <v>113.77998255999999</v>
      </c>
      <c r="Q117" s="43">
        <v>103.16408242999999</v>
      </c>
      <c r="R117" s="43">
        <v>9.0337468300000001</v>
      </c>
      <c r="S117" s="43">
        <v>1.5821533000000001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1794.4257084800001</v>
      </c>
      <c r="C118" s="43">
        <f t="shared" ref="C118" si="459">I118+O118</f>
        <v>1111.0989912699999</v>
      </c>
      <c r="D118" s="43">
        <f t="shared" ref="D118" si="460">J118+P118</f>
        <v>683.32671720999997</v>
      </c>
      <c r="E118" s="43">
        <f t="shared" ref="E118" si="461">K118+Q118</f>
        <v>636.69913811000004</v>
      </c>
      <c r="F118" s="43">
        <f t="shared" ref="F118" si="462">L118+R118</f>
        <v>41.497353369999999</v>
      </c>
      <c r="G118" s="43">
        <f t="shared" ref="G118" si="463">M118+S118</f>
        <v>5.1302257299999994</v>
      </c>
      <c r="H118" s="43">
        <f t="shared" ref="H118" si="464">SUM(I118:J118)</f>
        <v>1385.8778107599999</v>
      </c>
      <c r="I118" s="43">
        <v>872.68641301999992</v>
      </c>
      <c r="J118" s="43">
        <f t="shared" ref="J118" si="465">SUM(K118:M118)</f>
        <v>513.19139773999996</v>
      </c>
      <c r="K118" s="43">
        <v>482.07770696</v>
      </c>
      <c r="L118" s="43">
        <v>27.556984</v>
      </c>
      <c r="M118" s="43">
        <v>3.5567067799999998</v>
      </c>
      <c r="N118" s="43">
        <f t="shared" ref="N118" si="466">SUM(O118:P118)</f>
        <v>408.54789772000004</v>
      </c>
      <c r="O118" s="43">
        <v>238.41257825</v>
      </c>
      <c r="P118" s="43">
        <f t="shared" ref="P118" si="467">SUM(Q118:S118)</f>
        <v>170.13531947000001</v>
      </c>
      <c r="Q118" s="43">
        <v>154.62143115000001</v>
      </c>
      <c r="R118" s="43">
        <v>13.940369370000001</v>
      </c>
      <c r="S118" s="43">
        <v>1.57351895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1564.02079267</v>
      </c>
      <c r="C119" s="43">
        <f t="shared" ref="C119" si="468">I119+O119</f>
        <v>948.46533922999993</v>
      </c>
      <c r="D119" s="43">
        <f t="shared" ref="D119" si="469">J119+P119</f>
        <v>615.55545343999995</v>
      </c>
      <c r="E119" s="43">
        <f t="shared" ref="E119" si="470">K119+Q119</f>
        <v>574.86463037999999</v>
      </c>
      <c r="F119" s="43">
        <f t="shared" ref="F119" si="471">L119+R119</f>
        <v>35.486430579999997</v>
      </c>
      <c r="G119" s="43">
        <f t="shared" ref="G119" si="472">M119+S119</f>
        <v>5.2043924800000001</v>
      </c>
      <c r="H119" s="43">
        <f t="shared" ref="H119" si="473">SUM(I119:J119)</f>
        <v>1138.3683729899999</v>
      </c>
      <c r="I119" s="43">
        <v>680.67586333999998</v>
      </c>
      <c r="J119" s="43">
        <f t="shared" ref="J119" si="474">SUM(K119:M119)</f>
        <v>457.69250964999998</v>
      </c>
      <c r="K119" s="43">
        <v>433.26434569999998</v>
      </c>
      <c r="L119" s="43">
        <v>20.871577729999998</v>
      </c>
      <c r="M119" s="43">
        <v>3.5565862199999998</v>
      </c>
      <c r="N119" s="43">
        <f t="shared" ref="N119" si="475">SUM(O119:P119)</f>
        <v>425.65241967999998</v>
      </c>
      <c r="O119" s="43">
        <v>267.78947589000001</v>
      </c>
      <c r="P119" s="43">
        <f t="shared" ref="P119" si="476">SUM(Q119:S119)</f>
        <v>157.86294379</v>
      </c>
      <c r="Q119" s="43">
        <v>141.60028467999999</v>
      </c>
      <c r="R119" s="43">
        <v>14.61485285</v>
      </c>
      <c r="S119" s="43">
        <v>1.6478062600000001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1622.0017458</v>
      </c>
      <c r="C120" s="43">
        <f t="shared" ref="C120" si="477">I120+O120</f>
        <v>1086.4873204400001</v>
      </c>
      <c r="D120" s="43">
        <f t="shared" ref="D120" si="478">J120+P120</f>
        <v>535.51442536000002</v>
      </c>
      <c r="E120" s="43">
        <f t="shared" ref="E120" si="479">K120+Q120</f>
        <v>510.98416106999997</v>
      </c>
      <c r="F120" s="43">
        <f t="shared" ref="F120" si="480">L120+R120</f>
        <v>19.35494224</v>
      </c>
      <c r="G120" s="43">
        <f t="shared" ref="G120" si="481">M120+S120</f>
        <v>5.1753220500000001</v>
      </c>
      <c r="H120" s="43">
        <f t="shared" ref="H120" si="482">SUM(I120:J120)</f>
        <v>1179.55844847</v>
      </c>
      <c r="I120" s="43">
        <v>713.64294196000003</v>
      </c>
      <c r="J120" s="43">
        <f t="shared" ref="J120" si="483">SUM(K120:M120)</f>
        <v>465.91550651</v>
      </c>
      <c r="K120" s="43">
        <v>448.15992858999999</v>
      </c>
      <c r="L120" s="43">
        <v>14.201931999999999</v>
      </c>
      <c r="M120" s="43">
        <v>3.5536459199999997</v>
      </c>
      <c r="N120" s="43">
        <f t="shared" ref="N120" si="484">SUM(O120:P120)</f>
        <v>442.44329732999995</v>
      </c>
      <c r="O120" s="43">
        <v>372.84437847999999</v>
      </c>
      <c r="P120" s="43">
        <f t="shared" ref="P120" si="485">SUM(Q120:S120)</f>
        <v>69.59891884999999</v>
      </c>
      <c r="Q120" s="43">
        <v>62.824232479999999</v>
      </c>
      <c r="R120" s="43">
        <v>5.1530102400000004</v>
      </c>
      <c r="S120" s="43">
        <v>1.62167613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1617.4059508299999</v>
      </c>
      <c r="C121" s="43">
        <f t="shared" ref="C121" si="486">I121+O121</f>
        <v>1114.66786243</v>
      </c>
      <c r="D121" s="43">
        <f t="shared" ref="D121" si="487">J121+P121</f>
        <v>502.73808839999998</v>
      </c>
      <c r="E121" s="43">
        <f t="shared" ref="E121" si="488">K121+Q121</f>
        <v>474.11995256</v>
      </c>
      <c r="F121" s="43">
        <f t="shared" ref="F121" si="489">L121+R121</f>
        <v>23.124463980000002</v>
      </c>
      <c r="G121" s="43">
        <f t="shared" ref="G121" si="490">M121+S121</f>
        <v>5.4936718600000001</v>
      </c>
      <c r="H121" s="43">
        <f t="shared" ref="H121" si="491">SUM(I121:J121)</f>
        <v>1233.6982559600001</v>
      </c>
      <c r="I121" s="43">
        <v>810.82041365999999</v>
      </c>
      <c r="J121" s="43">
        <f t="shared" ref="J121" si="492">SUM(K121:M121)</f>
        <v>422.8778423</v>
      </c>
      <c r="K121" s="43">
        <v>402.05827636999999</v>
      </c>
      <c r="L121" s="43">
        <v>17.188479730000001</v>
      </c>
      <c r="M121" s="43">
        <v>3.6310861999999999</v>
      </c>
      <c r="N121" s="43">
        <f t="shared" ref="N121" si="493">SUM(O121:P121)</f>
        <v>383.70769487000001</v>
      </c>
      <c r="O121" s="43">
        <v>303.84744877000003</v>
      </c>
      <c r="P121" s="43">
        <f t="shared" ref="P121" si="494">SUM(Q121:S121)</f>
        <v>79.860246099999998</v>
      </c>
      <c r="Q121" s="43">
        <v>72.06167619</v>
      </c>
      <c r="R121" s="43">
        <v>5.9359842499999997</v>
      </c>
      <c r="S121" s="43">
        <v>1.8625856599999999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1701.7189385300003</v>
      </c>
      <c r="C122" s="43">
        <f t="shared" ref="C122" si="495">I122+O122</f>
        <v>1181.70610242</v>
      </c>
      <c r="D122" s="43">
        <f t="shared" ref="D122" si="496">J122+P122</f>
        <v>520.01283610999997</v>
      </c>
      <c r="E122" s="43">
        <f t="shared" ref="E122" si="497">K122+Q122</f>
        <v>465.86232275999998</v>
      </c>
      <c r="F122" s="43">
        <f t="shared" ref="F122" si="498">L122+R122</f>
        <v>48.82586337</v>
      </c>
      <c r="G122" s="43">
        <f t="shared" ref="G122" si="499">M122+S122</f>
        <v>5.3246499800000002</v>
      </c>
      <c r="H122" s="43">
        <f t="shared" ref="H122" si="500">SUM(I122:J122)</f>
        <v>1301.2838022599999</v>
      </c>
      <c r="I122" s="43">
        <v>857.73147868000001</v>
      </c>
      <c r="J122" s="43">
        <f t="shared" ref="J122" si="501">SUM(K122:M122)</f>
        <v>443.55232357999995</v>
      </c>
      <c r="K122" s="43">
        <v>396.78817480999999</v>
      </c>
      <c r="L122" s="43">
        <v>43.208998970000003</v>
      </c>
      <c r="M122" s="43">
        <v>3.5551497999999997</v>
      </c>
      <c r="N122" s="43">
        <f t="shared" ref="N122" si="502">SUM(O122:P122)</f>
        <v>400.43513627000004</v>
      </c>
      <c r="O122" s="43">
        <v>323.97462374000003</v>
      </c>
      <c r="P122" s="43">
        <f t="shared" ref="P122" si="503">SUM(Q122:S122)</f>
        <v>76.460512529999988</v>
      </c>
      <c r="Q122" s="43">
        <v>69.074147949999997</v>
      </c>
      <c r="R122" s="43">
        <v>5.6168643999999999</v>
      </c>
      <c r="S122" s="43">
        <v>1.7695001800000001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1879.3319809499999</v>
      </c>
      <c r="C123" s="43">
        <f t="shared" ref="C123" si="504">I123+O123</f>
        <v>1291.40385317</v>
      </c>
      <c r="D123" s="43">
        <f t="shared" ref="D123" si="505">J123+P123</f>
        <v>587.92812778000007</v>
      </c>
      <c r="E123" s="43">
        <f t="shared" ref="E123" si="506">K123+Q123</f>
        <v>506.85237860000001</v>
      </c>
      <c r="F123" s="43">
        <f t="shared" ref="F123" si="507">L123+R123</f>
        <v>75.737417270000009</v>
      </c>
      <c r="G123" s="43">
        <f t="shared" ref="G123" si="508">M123+S123</f>
        <v>5.33833191</v>
      </c>
      <c r="H123" s="43">
        <f t="shared" ref="H123" si="509">SUM(I123:J123)</f>
        <v>1375.80535676</v>
      </c>
      <c r="I123" s="43">
        <v>874.39292773</v>
      </c>
      <c r="J123" s="43">
        <f t="shared" ref="J123" si="510">SUM(K123:M123)</f>
        <v>501.41242903</v>
      </c>
      <c r="K123" s="43">
        <v>427.81941556999999</v>
      </c>
      <c r="L123" s="43">
        <v>70.036374390000006</v>
      </c>
      <c r="M123" s="43">
        <v>3.5566390699999997</v>
      </c>
      <c r="N123" s="43">
        <f t="shared" ref="N123" si="511">SUM(O123:P123)</f>
        <v>503.52662419000001</v>
      </c>
      <c r="O123" s="43">
        <v>417.01092543999999</v>
      </c>
      <c r="P123" s="43">
        <f t="shared" ref="P123" si="512">SUM(Q123:S123)</f>
        <v>86.515698750000013</v>
      </c>
      <c r="Q123" s="43">
        <v>79.032963030000005</v>
      </c>
      <c r="R123" s="43">
        <v>5.7010428800000001</v>
      </c>
      <c r="S123" s="43">
        <v>1.7816928400000001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2093.29175962</v>
      </c>
      <c r="C124" s="43">
        <f t="shared" ref="C124" si="513">I124+O124</f>
        <v>1439.2514910299999</v>
      </c>
      <c r="D124" s="43">
        <f t="shared" ref="D124" si="514">J124+P124</f>
        <v>654.04026858999998</v>
      </c>
      <c r="E124" s="43">
        <f t="shared" ref="E124" si="515">K124+Q124</f>
        <v>562.56704191000006</v>
      </c>
      <c r="F124" s="43">
        <f t="shared" ref="F124" si="516">L124+R124</f>
        <v>86.130613279999992</v>
      </c>
      <c r="G124" s="43">
        <f t="shared" ref="G124" si="517">M124+S124</f>
        <v>5.3426133999999994</v>
      </c>
      <c r="H124" s="43">
        <f t="shared" ref="H124" si="518">SUM(I124:J124)</f>
        <v>1558.4261159399998</v>
      </c>
      <c r="I124" s="43">
        <v>1011.99753743</v>
      </c>
      <c r="J124" s="43">
        <f t="shared" ref="J124" si="519">SUM(K124:M124)</f>
        <v>546.42857850999997</v>
      </c>
      <c r="K124" s="43">
        <v>462.51746063000002</v>
      </c>
      <c r="L124" s="43">
        <v>80.355957079999996</v>
      </c>
      <c r="M124" s="43">
        <v>3.5551607999999999</v>
      </c>
      <c r="N124" s="43">
        <f t="shared" ref="N124" si="520">SUM(O124:P124)</f>
        <v>534.86564367999995</v>
      </c>
      <c r="O124" s="43">
        <v>427.25395359999999</v>
      </c>
      <c r="P124" s="43">
        <f t="shared" ref="P124" si="521">SUM(Q124:S124)</f>
        <v>107.61169007999999</v>
      </c>
      <c r="Q124" s="43">
        <v>100.04958128</v>
      </c>
      <c r="R124" s="43">
        <v>5.7746561999999999</v>
      </c>
      <c r="S124" s="43">
        <v>1.7874525999999999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2205.7520057399997</v>
      </c>
      <c r="C125" s="43">
        <f t="shared" ref="C125" si="522">I125+O125</f>
        <v>1437.64172334</v>
      </c>
      <c r="D125" s="43">
        <f t="shared" ref="D125" si="523">J125+P125</f>
        <v>768.11028239999996</v>
      </c>
      <c r="E125" s="43">
        <f t="shared" ref="E125" si="524">K125+Q125</f>
        <v>651.3452522</v>
      </c>
      <c r="F125" s="43">
        <f t="shared" ref="F125" si="525">L125+R125</f>
        <v>111.30367445</v>
      </c>
      <c r="G125" s="43">
        <f t="shared" ref="G125" si="526">M125+S125</f>
        <v>5.4613557500000001</v>
      </c>
      <c r="H125" s="43">
        <f t="shared" ref="H125" si="527">SUM(I125:J125)</f>
        <v>1616.7920385799998</v>
      </c>
      <c r="I125" s="43">
        <v>1052.4330264299999</v>
      </c>
      <c r="J125" s="43">
        <f t="shared" ref="J125" si="528">SUM(K125:M125)</f>
        <v>564.35901215000001</v>
      </c>
      <c r="K125" s="43">
        <v>455.78615213</v>
      </c>
      <c r="L125" s="43">
        <v>105.01620952</v>
      </c>
      <c r="M125" s="43">
        <v>3.5566504999999999</v>
      </c>
      <c r="N125" s="43">
        <f t="shared" ref="N125" si="529">SUM(O125:P125)</f>
        <v>588.95996716000002</v>
      </c>
      <c r="O125" s="43">
        <v>385.20869691000001</v>
      </c>
      <c r="P125" s="43">
        <f t="shared" ref="P125" si="530">SUM(Q125:S125)</f>
        <v>203.75127025</v>
      </c>
      <c r="Q125" s="43">
        <v>195.55910007</v>
      </c>
      <c r="R125" s="43">
        <v>6.2874649299999996</v>
      </c>
      <c r="S125" s="43">
        <v>1.9047052499999999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2563.08216447</v>
      </c>
      <c r="C126" s="43">
        <f t="shared" ref="C126" si="531">I126+O126</f>
        <v>1778.6064076499999</v>
      </c>
      <c r="D126" s="43">
        <f t="shared" ref="D126" si="532">J126+P126</f>
        <v>784.4757568199999</v>
      </c>
      <c r="E126" s="43">
        <f t="shared" ref="E126" si="533">K126+Q126</f>
        <v>648.96199923999995</v>
      </c>
      <c r="F126" s="43">
        <f t="shared" ref="F126" si="534">L126+R126</f>
        <v>130.05093122</v>
      </c>
      <c r="G126" s="43">
        <f t="shared" ref="G126" si="535">M126+S126</f>
        <v>5.4628263600000002</v>
      </c>
      <c r="H126" s="43">
        <f t="shared" ref="H126" si="536">SUM(I126:J126)</f>
        <v>1923.6524330499999</v>
      </c>
      <c r="I126" s="43">
        <v>1368.35479403</v>
      </c>
      <c r="J126" s="43">
        <f t="shared" ref="J126" si="537">SUM(K126:M126)</f>
        <v>555.29763901999991</v>
      </c>
      <c r="K126" s="43">
        <v>428.02563607999997</v>
      </c>
      <c r="L126" s="43">
        <v>123.71530669000001</v>
      </c>
      <c r="M126" s="43">
        <v>3.5566962499999999</v>
      </c>
      <c r="N126" s="43">
        <f t="shared" ref="N126" si="538">SUM(O126:P126)</f>
        <v>639.42973141999994</v>
      </c>
      <c r="O126" s="43">
        <v>410.25161361999994</v>
      </c>
      <c r="P126" s="43">
        <f t="shared" ref="P126" si="539">SUM(Q126:S126)</f>
        <v>229.17811779999997</v>
      </c>
      <c r="Q126" s="43">
        <v>220.93636315999998</v>
      </c>
      <c r="R126" s="43">
        <v>6.3356245299999996</v>
      </c>
      <c r="S126" s="43">
        <v>1.9061301100000001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2787.7679053500001</v>
      </c>
      <c r="C127" s="43">
        <f t="shared" ref="C127" si="540">I127+O127</f>
        <v>2128.4278202799997</v>
      </c>
      <c r="D127" s="43">
        <f t="shared" ref="D127" si="541">J127+P127</f>
        <v>659.34008506999999</v>
      </c>
      <c r="E127" s="43">
        <f t="shared" ref="E127" si="542">K127+Q127</f>
        <v>539.52162268000006</v>
      </c>
      <c r="F127" s="43">
        <f t="shared" ref="F127" si="543">L127+R127</f>
        <v>114.30457815000001</v>
      </c>
      <c r="G127" s="43">
        <f t="shared" ref="G127" si="544">M127+S127</f>
        <v>5.5138842399999994</v>
      </c>
      <c r="H127" s="43">
        <f t="shared" ref="H127" si="545">SUM(I127:J127)</f>
        <v>1978.4590754400001</v>
      </c>
      <c r="I127" s="43">
        <v>1493.23875843</v>
      </c>
      <c r="J127" s="43">
        <f t="shared" ref="J127" si="546">SUM(K127:M127)</f>
        <v>485.22031701000003</v>
      </c>
      <c r="K127" s="43">
        <v>373.77197307</v>
      </c>
      <c r="L127" s="43">
        <v>107.88011497000001</v>
      </c>
      <c r="M127" s="43">
        <v>3.5682289699999998</v>
      </c>
      <c r="N127" s="43">
        <f t="shared" ref="N127" si="547">SUM(O127:P127)</f>
        <v>809.30882990999999</v>
      </c>
      <c r="O127" s="43">
        <v>635.18906184999992</v>
      </c>
      <c r="P127" s="43">
        <f t="shared" ref="P127" si="548">SUM(Q127:S127)</f>
        <v>174.11976806000001</v>
      </c>
      <c r="Q127" s="43">
        <v>165.74964961000001</v>
      </c>
      <c r="R127" s="43">
        <v>6.4244631800000001</v>
      </c>
      <c r="S127" s="43">
        <v>1.94565527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2702.9916922299999</v>
      </c>
      <c r="C128" s="43">
        <f t="shared" ref="C128" si="549">I128+O128</f>
        <v>2108.4620078299999</v>
      </c>
      <c r="D128" s="43">
        <f t="shared" ref="D128" si="550">J128+P128</f>
        <v>594.52968440000006</v>
      </c>
      <c r="E128" s="43">
        <f t="shared" ref="E128" si="551">K128+Q128</f>
        <v>476.27802783999999</v>
      </c>
      <c r="F128" s="43">
        <f t="shared" ref="F128" si="552">L128+R128</f>
        <v>112.73829713000001</v>
      </c>
      <c r="G128" s="43">
        <f t="shared" ref="G128" si="553">M128+S128</f>
        <v>5.5133594300000004</v>
      </c>
      <c r="H128" s="43">
        <f t="shared" ref="H128" si="554">SUM(I128:J128)</f>
        <v>2013.7231075699999</v>
      </c>
      <c r="I128" s="43">
        <v>1499.6978756399999</v>
      </c>
      <c r="J128" s="43">
        <f t="shared" ref="J128" si="555">SUM(K128:M128)</f>
        <v>514.02523193000002</v>
      </c>
      <c r="K128" s="43">
        <v>404.20016457999998</v>
      </c>
      <c r="L128" s="43">
        <v>106.26899341000001</v>
      </c>
      <c r="M128" s="43">
        <v>3.5560739400000001</v>
      </c>
      <c r="N128" s="43">
        <f t="shared" ref="N128" si="556">SUM(O128:P128)</f>
        <v>689.26858465999999</v>
      </c>
      <c r="O128" s="43">
        <v>608.76413218999994</v>
      </c>
      <c r="P128" s="43">
        <f t="shared" ref="P128" si="557">SUM(Q128:S128)</f>
        <v>80.504452470000004</v>
      </c>
      <c r="Q128" s="43">
        <v>72.077863260000001</v>
      </c>
      <c r="R128" s="43">
        <v>6.4693037200000001</v>
      </c>
      <c r="S128" s="43">
        <v>1.9572854900000001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2735.6493067500001</v>
      </c>
      <c r="C129" s="43">
        <f t="shared" ref="C129" si="558">I129+O129</f>
        <v>2072.6773166799999</v>
      </c>
      <c r="D129" s="43">
        <f t="shared" ref="D129" si="559">J129+P129</f>
        <v>662.97199006999995</v>
      </c>
      <c r="E129" s="43">
        <f t="shared" ref="E129" si="560">K129+Q129</f>
        <v>550.27938804999997</v>
      </c>
      <c r="F129" s="43">
        <f t="shared" ref="F129" si="561">L129+R129</f>
        <v>107.17159425</v>
      </c>
      <c r="G129" s="43">
        <f t="shared" ref="G129" si="562">M129+S129</f>
        <v>5.5210077699999998</v>
      </c>
      <c r="H129" s="43">
        <f t="shared" ref="H129" si="563">SUM(I129:J129)</f>
        <v>1986.9675572299998</v>
      </c>
      <c r="I129" s="43">
        <v>1454.1271973799999</v>
      </c>
      <c r="J129" s="43">
        <f t="shared" ref="J129" si="564">SUM(K129:M129)</f>
        <v>532.84035984999991</v>
      </c>
      <c r="K129" s="43">
        <v>428.73946697999997</v>
      </c>
      <c r="L129" s="43">
        <v>100.56163148</v>
      </c>
      <c r="M129" s="43">
        <v>3.5392613900000001</v>
      </c>
      <c r="N129" s="43">
        <f t="shared" ref="N129" si="565">SUM(O129:P129)</f>
        <v>748.68174952000004</v>
      </c>
      <c r="O129" s="43">
        <v>618.55011930000001</v>
      </c>
      <c r="P129" s="43">
        <f t="shared" ref="P129" si="566">SUM(Q129:S129)</f>
        <v>130.13163022000001</v>
      </c>
      <c r="Q129" s="43">
        <v>121.53992106999999</v>
      </c>
      <c r="R129" s="43">
        <v>6.6099627700000001</v>
      </c>
      <c r="S129" s="43">
        <v>1.9817463799999999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3095.5995200499997</v>
      </c>
      <c r="C130" s="43">
        <f t="shared" ref="C130" si="567">I130+O130</f>
        <v>2291.19405998</v>
      </c>
      <c r="D130" s="43">
        <f t="shared" ref="D130" si="568">J130+P130</f>
        <v>804.40546006999989</v>
      </c>
      <c r="E130" s="43">
        <f t="shared" ref="E130" si="569">K130+Q130</f>
        <v>696.57812003999993</v>
      </c>
      <c r="F130" s="43">
        <f t="shared" ref="F130" si="570">L130+R130</f>
        <v>103.13687976</v>
      </c>
      <c r="G130" s="43">
        <f t="shared" ref="G130" si="571">M130+S130</f>
        <v>4.69046027</v>
      </c>
      <c r="H130" s="43">
        <f t="shared" ref="H130" si="572">SUM(I130:J130)</f>
        <v>2324.3392531700001</v>
      </c>
      <c r="I130" s="43">
        <v>1656.30972159</v>
      </c>
      <c r="J130" s="43">
        <f t="shared" ref="J130" si="573">SUM(K130:M130)</f>
        <v>668.02953157999991</v>
      </c>
      <c r="K130" s="43">
        <v>569.83726511999998</v>
      </c>
      <c r="L130" s="43">
        <v>94.654441800000001</v>
      </c>
      <c r="M130" s="43">
        <v>3.5378246600000001</v>
      </c>
      <c r="N130" s="43">
        <f t="shared" ref="N130" si="574">SUM(O130:P130)</f>
        <v>771.26026688000002</v>
      </c>
      <c r="O130" s="43">
        <v>634.88433839000004</v>
      </c>
      <c r="P130" s="43">
        <f t="shared" ref="P130" si="575">SUM(Q130:S130)</f>
        <v>136.37592849000001</v>
      </c>
      <c r="Q130" s="43">
        <v>126.74085491999999</v>
      </c>
      <c r="R130" s="43">
        <v>8.4824379600000004</v>
      </c>
      <c r="S130" s="43">
        <v>1.1526356099999999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2888.40826062</v>
      </c>
      <c r="C131" s="43">
        <f t="shared" ref="C131" si="576">I131+O131</f>
        <v>2068.24100408</v>
      </c>
      <c r="D131" s="43">
        <f t="shared" ref="D131" si="577">J131+P131</f>
        <v>820.16725654000004</v>
      </c>
      <c r="E131" s="43">
        <f t="shared" ref="E131" si="578">K131+Q131</f>
        <v>712.59075472000006</v>
      </c>
      <c r="F131" s="43">
        <f t="shared" ref="F131" si="579">L131+R131</f>
        <v>102.06679176</v>
      </c>
      <c r="G131" s="43">
        <f t="shared" ref="G131" si="580">M131+S131</f>
        <v>5.5097100599999997</v>
      </c>
      <c r="H131" s="43">
        <f t="shared" ref="H131" si="581">SUM(I131:J131)</f>
        <v>2035.57674423</v>
      </c>
      <c r="I131" s="43">
        <v>1351.41811461</v>
      </c>
      <c r="J131" s="43">
        <f t="shared" ref="J131" si="582">SUM(K131:M131)</f>
        <v>684.15862962000006</v>
      </c>
      <c r="K131" s="43">
        <v>587.01831571000002</v>
      </c>
      <c r="L131" s="43">
        <v>93.608847609999998</v>
      </c>
      <c r="M131" s="43">
        <v>3.5314662999999999</v>
      </c>
      <c r="N131" s="43">
        <f t="shared" ref="N131" si="583">SUM(O131:P131)</f>
        <v>852.83151638999993</v>
      </c>
      <c r="O131" s="43">
        <v>716.82288946999995</v>
      </c>
      <c r="P131" s="43">
        <f t="shared" ref="P131" si="584">SUM(Q131:S131)</f>
        <v>136.00862691999998</v>
      </c>
      <c r="Q131" s="43">
        <v>125.57243901</v>
      </c>
      <c r="R131" s="43">
        <v>8.4579441499999994</v>
      </c>
      <c r="S131" s="43">
        <v>1.97824376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3279.3273199100004</v>
      </c>
      <c r="C132" s="43">
        <f t="shared" ref="C132" si="585">I132+O132</f>
        <v>2175.28320239</v>
      </c>
      <c r="D132" s="43">
        <f t="shared" ref="D132" si="586">J132+P132</f>
        <v>1104.0441175200001</v>
      </c>
      <c r="E132" s="43">
        <f t="shared" ref="E132" si="587">K132+Q132</f>
        <v>729.97716633000005</v>
      </c>
      <c r="F132" s="43">
        <f t="shared" ref="F132" si="588">L132+R132</f>
        <v>368.56506352999997</v>
      </c>
      <c r="G132" s="43">
        <f t="shared" ref="G132" si="589">M132+S132</f>
        <v>5.5018876600000004</v>
      </c>
      <c r="H132" s="43">
        <f t="shared" ref="H132" si="590">SUM(I132:J132)</f>
        <v>2418.7652822</v>
      </c>
      <c r="I132" s="43">
        <v>1444.4701802300001</v>
      </c>
      <c r="J132" s="43">
        <f t="shared" ref="J132" si="591">SUM(K132:M132)</f>
        <v>974.29510197000002</v>
      </c>
      <c r="K132" s="43">
        <v>610.57981963999998</v>
      </c>
      <c r="L132" s="43">
        <v>360.18596706</v>
      </c>
      <c r="M132" s="43">
        <v>3.5293152700000001</v>
      </c>
      <c r="N132" s="43">
        <f t="shared" ref="N132" si="592">SUM(O132:P132)</f>
        <v>860.56203770999991</v>
      </c>
      <c r="O132" s="43">
        <v>730.81302215999995</v>
      </c>
      <c r="P132" s="43">
        <f t="shared" ref="P132" si="593">SUM(Q132:S132)</f>
        <v>129.74901555000002</v>
      </c>
      <c r="Q132" s="43">
        <v>119.39734669000001</v>
      </c>
      <c r="R132" s="43">
        <v>8.3790964700000004</v>
      </c>
      <c r="S132" s="43">
        <v>1.9725723900000001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3252.7084360999997</v>
      </c>
      <c r="C133" s="43">
        <f t="shared" ref="C133" si="594">I133+O133</f>
        <v>2046.6362779299998</v>
      </c>
      <c r="D133" s="43">
        <f t="shared" ref="D133" si="595">J133+P133</f>
        <v>1206.0721581700002</v>
      </c>
      <c r="E133" s="43">
        <f t="shared" ref="E133" si="596">K133+Q133</f>
        <v>878.64649598999995</v>
      </c>
      <c r="F133" s="43">
        <f t="shared" ref="F133" si="597">L133+R133</f>
        <v>321.96979546</v>
      </c>
      <c r="G133" s="43">
        <f t="shared" ref="G133" si="598">M133+S133</f>
        <v>5.4558667199999995</v>
      </c>
      <c r="H133" s="43">
        <f t="shared" ref="H133" si="599">SUM(I133:J133)</f>
        <v>2448.7895387099998</v>
      </c>
      <c r="I133" s="43">
        <v>1377.1659113399999</v>
      </c>
      <c r="J133" s="43">
        <f t="shared" ref="J133" si="600">SUM(K133:M133)</f>
        <v>1071.6236273700001</v>
      </c>
      <c r="K133" s="43">
        <v>754.48825500999999</v>
      </c>
      <c r="L133" s="43">
        <v>313.60416212000001</v>
      </c>
      <c r="M133" s="43">
        <v>3.5312102400000001</v>
      </c>
      <c r="N133" s="43">
        <f t="shared" ref="N133" si="601">SUM(O133:P133)</f>
        <v>803.91889738999998</v>
      </c>
      <c r="O133" s="43">
        <v>669.47036659000003</v>
      </c>
      <c r="P133" s="43">
        <f t="shared" ref="P133" si="602">SUM(Q133:S133)</f>
        <v>134.44853080000001</v>
      </c>
      <c r="Q133" s="43">
        <v>124.15824098</v>
      </c>
      <c r="R133" s="43">
        <v>8.3656333400000005</v>
      </c>
      <c r="S133" s="43">
        <v>1.9246564799999999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3020.9296591600005</v>
      </c>
      <c r="C134" s="43">
        <f t="shared" ref="C134" si="603">I134+O134</f>
        <v>1905.6200979800001</v>
      </c>
      <c r="D134" s="43">
        <f t="shared" ref="D134" si="604">J134+P134</f>
        <v>1115.3095611799999</v>
      </c>
      <c r="E134" s="43">
        <f t="shared" ref="E134" si="605">K134+Q134</f>
        <v>877.48319309999999</v>
      </c>
      <c r="F134" s="43">
        <f t="shared" ref="F134" si="606">L134+R134</f>
        <v>235.86365757000002</v>
      </c>
      <c r="G134" s="43">
        <f t="shared" ref="G134" si="607">M134+S134</f>
        <v>1.96271051</v>
      </c>
      <c r="H134" s="43">
        <f t="shared" ref="H134" si="608">SUM(I134:J134)</f>
        <v>2272.6800804599998</v>
      </c>
      <c r="I134" s="43">
        <v>1283.28749036</v>
      </c>
      <c r="J134" s="43">
        <f t="shared" ref="J134" si="609">SUM(K134:M134)</f>
        <v>989.39259009999989</v>
      </c>
      <c r="K134" s="43">
        <v>753.51791949999995</v>
      </c>
      <c r="L134" s="43">
        <v>235.86365757000002</v>
      </c>
      <c r="M134" s="43">
        <v>1.101303E-2</v>
      </c>
      <c r="N134" s="43">
        <f t="shared" ref="N134" si="610">SUM(O134:P134)</f>
        <v>748.24957870000003</v>
      </c>
      <c r="O134" s="43">
        <v>622.33260762000009</v>
      </c>
      <c r="P134" s="43">
        <f t="shared" ref="P134" si="611">SUM(Q134:S134)</f>
        <v>125.91697108</v>
      </c>
      <c r="Q134" s="43">
        <v>123.9652736</v>
      </c>
      <c r="R134" s="43">
        <v>0</v>
      </c>
      <c r="S134" s="43">
        <v>1.95169748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2971.2824484799999</v>
      </c>
      <c r="C135" s="43">
        <f t="shared" ref="C135" si="612">I135+O135</f>
        <v>2013.5890057799998</v>
      </c>
      <c r="D135" s="43">
        <f t="shared" ref="D135" si="613">J135+P135</f>
        <v>957.69344269999999</v>
      </c>
      <c r="E135" s="43">
        <f t="shared" ref="E135" si="614">K135+Q135</f>
        <v>825.03941456999996</v>
      </c>
      <c r="F135" s="43">
        <f t="shared" ref="F135" si="615">L135+R135</f>
        <v>130.70659771000001</v>
      </c>
      <c r="G135" s="43">
        <f t="shared" ref="G135" si="616">M135+S135</f>
        <v>1.9474304199999999</v>
      </c>
      <c r="H135" s="43">
        <f t="shared" ref="H135" si="617">SUM(I135:J135)</f>
        <v>2294.14010745</v>
      </c>
      <c r="I135" s="43">
        <v>1461.7318471899998</v>
      </c>
      <c r="J135" s="43">
        <f t="shared" ref="J135" si="618">SUM(K135:M135)</f>
        <v>832.40826026000002</v>
      </c>
      <c r="K135" s="43">
        <v>701.69064743000001</v>
      </c>
      <c r="L135" s="43">
        <v>130.70659771000001</v>
      </c>
      <c r="M135" s="43">
        <v>1.101512E-2</v>
      </c>
      <c r="N135" s="43">
        <f t="shared" ref="N135" si="619">SUM(O135:P135)</f>
        <v>677.14234103000001</v>
      </c>
      <c r="O135" s="43">
        <v>551.85715859000004</v>
      </c>
      <c r="P135" s="43">
        <f t="shared" ref="P135" si="620">SUM(Q135:S135)</f>
        <v>125.28518244</v>
      </c>
      <c r="Q135" s="43">
        <v>123.34876714000001</v>
      </c>
      <c r="R135" s="43">
        <v>0</v>
      </c>
      <c r="S135" s="43">
        <v>1.9364153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2926.9175117100003</v>
      </c>
      <c r="C136" s="43">
        <f t="shared" ref="C136" si="621">I136+O136</f>
        <v>1997.1557813100001</v>
      </c>
      <c r="D136" s="43">
        <f t="shared" ref="D136" si="622">J136+P136</f>
        <v>929.76173040000003</v>
      </c>
      <c r="E136" s="43">
        <f t="shared" ref="E136" si="623">K136+Q136</f>
        <v>808.0330749100001</v>
      </c>
      <c r="F136" s="43">
        <f t="shared" ref="F136" si="624">L136+R136</f>
        <v>119.82660657999999</v>
      </c>
      <c r="G136" s="43">
        <f t="shared" ref="G136" si="625">M136+S136</f>
        <v>1.90204891</v>
      </c>
      <c r="H136" s="43">
        <f t="shared" ref="H136" si="626">SUM(I136:J136)</f>
        <v>2253.2886889700003</v>
      </c>
      <c r="I136" s="43">
        <v>1447.08601675</v>
      </c>
      <c r="J136" s="43">
        <f t="shared" ref="J136" si="627">SUM(K136:M136)</f>
        <v>806.20267222000007</v>
      </c>
      <c r="K136" s="43">
        <v>686.36505159000012</v>
      </c>
      <c r="L136" s="43">
        <v>119.82660657999999</v>
      </c>
      <c r="M136" s="43">
        <v>1.1014049999999999E-2</v>
      </c>
      <c r="N136" s="43">
        <f t="shared" ref="N136" si="628">SUM(O136:P136)</f>
        <v>673.62882274000003</v>
      </c>
      <c r="O136" s="43">
        <v>550.06976456000007</v>
      </c>
      <c r="P136" s="43">
        <f t="shared" ref="P136" si="629">SUM(Q136:S136)</f>
        <v>123.55905818000001</v>
      </c>
      <c r="Q136" s="43">
        <v>121.66802332</v>
      </c>
      <c r="R136" s="43">
        <v>0</v>
      </c>
      <c r="S136" s="43">
        <v>1.89103486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3355.87876327</v>
      </c>
      <c r="C137" s="43">
        <f t="shared" ref="C137" si="630">I137+O137</f>
        <v>2258.41647788</v>
      </c>
      <c r="D137" s="43">
        <f t="shared" ref="D137" si="631">J137+P137</f>
        <v>1097.46228539</v>
      </c>
      <c r="E137" s="43">
        <f t="shared" ref="E137" si="632">K137+Q137</f>
        <v>756.02293726000005</v>
      </c>
      <c r="F137" s="43">
        <f t="shared" ref="F137" si="633">L137+R137</f>
        <v>339.55796872000002</v>
      </c>
      <c r="G137" s="43">
        <f t="shared" ref="G137" si="634">M137+S137</f>
        <v>1.8813794100000001</v>
      </c>
      <c r="H137" s="43">
        <f t="shared" ref="H137" si="635">SUM(I137:J137)</f>
        <v>2755.9139637200001</v>
      </c>
      <c r="I137" s="43">
        <v>1779.2515938199999</v>
      </c>
      <c r="J137" s="43">
        <f t="shared" ref="J137" si="636">SUM(K137:M137)</f>
        <v>976.66236990000004</v>
      </c>
      <c r="K137" s="43">
        <v>637.09338505000005</v>
      </c>
      <c r="L137" s="43">
        <v>339.55796872000002</v>
      </c>
      <c r="M137" s="43">
        <v>1.1016130000000001E-2</v>
      </c>
      <c r="N137" s="43">
        <f t="shared" ref="N137" si="637">SUM(O137:P137)</f>
        <v>599.96479954999995</v>
      </c>
      <c r="O137" s="43">
        <v>479.16488405999996</v>
      </c>
      <c r="P137" s="43">
        <f t="shared" ref="P137" si="638">SUM(Q137:S137)</f>
        <v>120.79991549</v>
      </c>
      <c r="Q137" s="43">
        <v>118.92955221</v>
      </c>
      <c r="R137" s="43">
        <v>0</v>
      </c>
      <c r="S137" s="43">
        <v>1.8703632800000001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3281.22229849</v>
      </c>
      <c r="C138" s="43">
        <f t="shared" ref="C138" si="639">I138+O138</f>
        <v>2415.8191010299997</v>
      </c>
      <c r="D138" s="43">
        <f t="shared" ref="D138" si="640">J138+P138</f>
        <v>865.40319746</v>
      </c>
      <c r="E138" s="43">
        <f t="shared" ref="E138" si="641">K138+Q138</f>
        <v>667.94556277999993</v>
      </c>
      <c r="F138" s="43">
        <f t="shared" ref="F138" si="642">L138+R138</f>
        <v>195.58406228000001</v>
      </c>
      <c r="G138" s="43">
        <f t="shared" ref="G138" si="643">M138+S138</f>
        <v>1.8735724</v>
      </c>
      <c r="H138" s="43">
        <f t="shared" ref="H138" si="644">SUM(I138:J138)</f>
        <v>2635.95312074</v>
      </c>
      <c r="I138" s="43">
        <v>1893.5198151</v>
      </c>
      <c r="J138" s="43">
        <f t="shared" ref="J138" si="645">SUM(K138:M138)</f>
        <v>742.43330563999996</v>
      </c>
      <c r="K138" s="43">
        <v>546.83822670999996</v>
      </c>
      <c r="L138" s="43">
        <v>195.58406228000001</v>
      </c>
      <c r="M138" s="43">
        <v>1.1016649999999999E-2</v>
      </c>
      <c r="N138" s="43">
        <f t="shared" ref="N138" si="646">SUM(O138:P138)</f>
        <v>645.26917775000004</v>
      </c>
      <c r="O138" s="43">
        <v>522.29928593</v>
      </c>
      <c r="P138" s="43">
        <f t="shared" ref="P138" si="647">SUM(Q138:S138)</f>
        <v>122.96989182</v>
      </c>
      <c r="Q138" s="43">
        <v>121.10733607</v>
      </c>
      <c r="R138" s="43">
        <v>0</v>
      </c>
      <c r="S138" s="43">
        <v>1.8625557500000001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3619.0414855999998</v>
      </c>
      <c r="C139" s="43">
        <f t="shared" ref="C139" si="648">I139+O139</f>
        <v>2472.3264837000002</v>
      </c>
      <c r="D139" s="43">
        <f t="shared" ref="D139" si="649">J139+P139</f>
        <v>1146.7150019000001</v>
      </c>
      <c r="E139" s="43">
        <f t="shared" ref="E139" si="650">K139+Q139</f>
        <v>913.80154670000002</v>
      </c>
      <c r="F139" s="43">
        <f t="shared" ref="F139" si="651">L139+R139</f>
        <v>229.66018034999999</v>
      </c>
      <c r="G139" s="43">
        <f t="shared" ref="G139" si="652">M139+S139</f>
        <v>3.2532748499999999</v>
      </c>
      <c r="H139" s="43">
        <f t="shared" ref="H139" si="653">SUM(I139:J139)</f>
        <v>2827.9758443199999</v>
      </c>
      <c r="I139" s="43">
        <v>1802.8454472200001</v>
      </c>
      <c r="J139" s="43">
        <f t="shared" ref="J139" si="654">SUM(K139:M139)</f>
        <v>1025.1303971</v>
      </c>
      <c r="K139" s="43">
        <v>794.04764823000005</v>
      </c>
      <c r="L139" s="43">
        <v>229.66018034999999</v>
      </c>
      <c r="M139" s="43">
        <v>1.42256852</v>
      </c>
      <c r="N139" s="43">
        <f t="shared" ref="N139" si="655">SUM(O139:P139)</f>
        <v>791.06564127999991</v>
      </c>
      <c r="O139" s="43">
        <v>669.48103647999994</v>
      </c>
      <c r="P139" s="43">
        <f t="shared" ref="P139" si="656">SUM(Q139:S139)</f>
        <v>121.58460479999999</v>
      </c>
      <c r="Q139" s="43">
        <v>119.75389847</v>
      </c>
      <c r="R139" s="43">
        <v>0</v>
      </c>
      <c r="S139" s="43">
        <v>1.8307063299999999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3696.6912327099999</v>
      </c>
      <c r="C140" s="43">
        <f t="shared" ref="C140" si="657">I140+O140</f>
        <v>2660.58807325</v>
      </c>
      <c r="D140" s="43">
        <f t="shared" ref="D140" si="658">J140+P140</f>
        <v>1036.1031594599999</v>
      </c>
      <c r="E140" s="43">
        <f t="shared" ref="E140" si="659">K140+Q140</f>
        <v>840.9437547199999</v>
      </c>
      <c r="F140" s="43">
        <f t="shared" ref="F140" si="660">L140+R140</f>
        <v>191.73787472000001</v>
      </c>
      <c r="G140" s="43">
        <f t="shared" ref="G140" si="661">M140+S140</f>
        <v>3.4215300200000001</v>
      </c>
      <c r="H140" s="43">
        <f t="shared" ref="H140" si="662">SUM(I140:J140)</f>
        <v>2833.3564012099996</v>
      </c>
      <c r="I140" s="43">
        <v>1923.7712478199999</v>
      </c>
      <c r="J140" s="43">
        <f t="shared" ref="J140" si="663">SUM(K140:M140)</f>
        <v>909.58515338999996</v>
      </c>
      <c r="K140" s="43">
        <v>716.23361261999992</v>
      </c>
      <c r="L140" s="43">
        <v>191.73787472000001</v>
      </c>
      <c r="M140" s="43">
        <v>1.61366605</v>
      </c>
      <c r="N140" s="43">
        <f t="shared" ref="N140" si="664">SUM(O140:P140)</f>
        <v>863.33483149999995</v>
      </c>
      <c r="O140" s="43">
        <v>736.81682542999999</v>
      </c>
      <c r="P140" s="43">
        <f t="shared" ref="P140" si="665">SUM(Q140:S140)</f>
        <v>126.51800607</v>
      </c>
      <c r="Q140" s="43">
        <v>124.7101421</v>
      </c>
      <c r="R140" s="43">
        <v>0</v>
      </c>
      <c r="S140" s="43">
        <v>1.8078639700000001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3569.5752169800007</v>
      </c>
      <c r="C141" s="43">
        <f t="shared" ref="C141" si="666">I141+O141</f>
        <v>2499.0792977299998</v>
      </c>
      <c r="D141" s="43">
        <f t="shared" ref="D141" si="667">J141+P141</f>
        <v>1070.49591925</v>
      </c>
      <c r="E141" s="43">
        <f t="shared" ref="E141" si="668">K141+Q141</f>
        <v>763.33829973999991</v>
      </c>
      <c r="F141" s="43">
        <f t="shared" ref="F141" si="669">L141+R141</f>
        <v>303.74219281000001</v>
      </c>
      <c r="G141" s="43">
        <f t="shared" ref="G141" si="670">M141+S141</f>
        <v>3.4154266999999998</v>
      </c>
      <c r="H141" s="43">
        <f t="shared" ref="H141" si="671">SUM(I141:J141)</f>
        <v>2695.9840502100001</v>
      </c>
      <c r="I141" s="43">
        <v>1759.8627285600001</v>
      </c>
      <c r="J141" s="43">
        <f t="shared" ref="J141" si="672">SUM(K141:M141)</f>
        <v>936.12132164999991</v>
      </c>
      <c r="K141" s="43">
        <v>714.11223515999995</v>
      </c>
      <c r="L141" s="43">
        <v>220.43231052000002</v>
      </c>
      <c r="M141" s="43">
        <v>1.5767759699999999</v>
      </c>
      <c r="N141" s="43">
        <f t="shared" ref="N141" si="673">SUM(O141:P141)</f>
        <v>873.59116676999997</v>
      </c>
      <c r="O141" s="43">
        <v>739.21656916999996</v>
      </c>
      <c r="P141" s="43">
        <f t="shared" ref="P141" si="674">SUM(Q141:S141)</f>
        <v>134.37459760000002</v>
      </c>
      <c r="Q141" s="43">
        <v>49.226064579999999</v>
      </c>
      <c r="R141" s="43">
        <v>83.309882290000004</v>
      </c>
      <c r="S141" s="43">
        <v>1.8386507299999999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3914.2044257100001</v>
      </c>
      <c r="C142" s="43">
        <f t="shared" ref="C142" si="675">I142+O142</f>
        <v>2768.14679806</v>
      </c>
      <c r="D142" s="43">
        <f t="shared" ref="D142" si="676">J142+P142</f>
        <v>1146.0576276500001</v>
      </c>
      <c r="E142" s="43">
        <f t="shared" ref="E142" si="677">K142+Q142</f>
        <v>935.82114653999997</v>
      </c>
      <c r="F142" s="43">
        <f t="shared" ref="F142" si="678">L142+R142</f>
        <v>206.96191286999999</v>
      </c>
      <c r="G142" s="43">
        <f t="shared" ref="G142" si="679">M142+S142</f>
        <v>3.2745682399999998</v>
      </c>
      <c r="H142" s="43">
        <f t="shared" ref="H142" si="680">SUM(I142:J142)</f>
        <v>3108.3879425300001</v>
      </c>
      <c r="I142" s="43">
        <v>2094.2570629400002</v>
      </c>
      <c r="J142" s="43">
        <f t="shared" ref="J142" si="681">SUM(K142:M142)</f>
        <v>1014.1308795899999</v>
      </c>
      <c r="K142" s="43">
        <v>889.37784796999995</v>
      </c>
      <c r="L142" s="43">
        <v>123.32998992</v>
      </c>
      <c r="M142" s="43">
        <v>1.4230417</v>
      </c>
      <c r="N142" s="43">
        <f t="shared" ref="N142" si="682">SUM(O142:P142)</f>
        <v>805.81648318000009</v>
      </c>
      <c r="O142" s="43">
        <v>673.88973512000007</v>
      </c>
      <c r="P142" s="43">
        <f t="shared" ref="P142" si="683">SUM(Q142:S142)</f>
        <v>131.92674806000002</v>
      </c>
      <c r="Q142" s="43">
        <v>46.443298570000003</v>
      </c>
      <c r="R142" s="43">
        <v>83.631922950000003</v>
      </c>
      <c r="S142" s="43">
        <v>1.8515265400000001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3616.0937111500007</v>
      </c>
      <c r="C143" s="43">
        <f t="shared" ref="C143" si="684">I143+O143</f>
        <v>2504.1364709499999</v>
      </c>
      <c r="D143" s="43">
        <f t="shared" ref="D143" si="685">J143+P143</f>
        <v>1111.9572401999999</v>
      </c>
      <c r="E143" s="43">
        <f t="shared" ref="E143" si="686">K143+Q143</f>
        <v>884.65397819999998</v>
      </c>
      <c r="F143" s="43">
        <f t="shared" ref="F143" si="687">L143+R143</f>
        <v>223.94608208</v>
      </c>
      <c r="G143" s="43">
        <f t="shared" ref="G143" si="688">M143+S143</f>
        <v>3.3571799200000001</v>
      </c>
      <c r="H143" s="43">
        <f t="shared" ref="H143" si="689">SUM(I143:J143)</f>
        <v>2659.8351846099999</v>
      </c>
      <c r="I143" s="43">
        <v>1680.20713273</v>
      </c>
      <c r="J143" s="43">
        <f t="shared" ref="J143" si="690">SUM(K143:M143)</f>
        <v>979.62805187999993</v>
      </c>
      <c r="K143" s="43">
        <v>842.50715637999997</v>
      </c>
      <c r="L143" s="43">
        <v>135.69786328000001</v>
      </c>
      <c r="M143" s="43">
        <v>1.4230322200000001</v>
      </c>
      <c r="N143" s="43">
        <f t="shared" ref="N143" si="691">SUM(O143:P143)</f>
        <v>956.25852654000005</v>
      </c>
      <c r="O143" s="43">
        <v>823.92933821999998</v>
      </c>
      <c r="P143" s="43">
        <f t="shared" ref="P143" si="692">SUM(Q143:S143)</f>
        <v>132.32918832000001</v>
      </c>
      <c r="Q143" s="43">
        <v>42.14682182</v>
      </c>
      <c r="R143" s="43">
        <v>88.248218800000004</v>
      </c>
      <c r="S143" s="43">
        <v>1.9341477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4067.7676874399995</v>
      </c>
      <c r="C144" s="43">
        <f t="shared" ref="C144" si="693">I144+O144</f>
        <v>3124.80981148</v>
      </c>
      <c r="D144" s="43">
        <f t="shared" ref="D144" si="694">J144+P144</f>
        <v>942.95787596000014</v>
      </c>
      <c r="E144" s="43">
        <f t="shared" ref="E144" si="695">K144+Q144</f>
        <v>714.55354606000003</v>
      </c>
      <c r="F144" s="43">
        <f t="shared" ref="F144" si="696">L144+R144</f>
        <v>224.99539467</v>
      </c>
      <c r="G144" s="43">
        <f t="shared" ref="G144" si="697">M144+S144</f>
        <v>3.40893523</v>
      </c>
      <c r="H144" s="43">
        <f t="shared" ref="H144" si="698">SUM(I144:J144)</f>
        <v>2794.5176001</v>
      </c>
      <c r="I144" s="43">
        <v>2001.8472660300001</v>
      </c>
      <c r="J144" s="43">
        <f t="shared" ref="J144" si="699">SUM(K144:M144)</f>
        <v>792.67033407000008</v>
      </c>
      <c r="K144" s="43">
        <v>655.93754421000006</v>
      </c>
      <c r="L144" s="43">
        <v>135.31052298</v>
      </c>
      <c r="M144" s="43">
        <v>1.42226688</v>
      </c>
      <c r="N144" s="43">
        <f t="shared" ref="N144" si="700">SUM(O144:P144)</f>
        <v>1273.2500873399999</v>
      </c>
      <c r="O144" s="43">
        <v>1122.9625454499999</v>
      </c>
      <c r="P144" s="43">
        <f t="shared" ref="P144" si="701">SUM(Q144:S144)</f>
        <v>150.28754189</v>
      </c>
      <c r="Q144" s="43">
        <v>58.616001849999996</v>
      </c>
      <c r="R144" s="43">
        <v>89.684871689999994</v>
      </c>
      <c r="S144" s="43">
        <v>1.98666835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4166.15724916</v>
      </c>
      <c r="C145" s="43">
        <f t="shared" ref="C145" si="702">I145+O145</f>
        <v>3428.0895862100001</v>
      </c>
      <c r="D145" s="43">
        <f t="shared" ref="D145" si="703">J145+P145</f>
        <v>738.06766295</v>
      </c>
      <c r="E145" s="43">
        <f t="shared" ref="E145" si="704">K145+Q145</f>
        <v>543.89378897999995</v>
      </c>
      <c r="F145" s="43">
        <f t="shared" ref="F145" si="705">L145+R145</f>
        <v>190.78327457</v>
      </c>
      <c r="G145" s="43">
        <f t="shared" ref="G145" si="706">M145+S145</f>
        <v>3.3905994000000002</v>
      </c>
      <c r="H145" s="43">
        <f t="shared" ref="H145" si="707">SUM(I145:J145)</f>
        <v>2658.1924723000002</v>
      </c>
      <c r="I145" s="43">
        <v>2058.67666332</v>
      </c>
      <c r="J145" s="43">
        <f t="shared" ref="J145" si="708">SUM(K145:M145)</f>
        <v>599.51580897999997</v>
      </c>
      <c r="K145" s="43">
        <v>497.00174687999998</v>
      </c>
      <c r="L145" s="43">
        <v>101.09104995</v>
      </c>
      <c r="M145" s="43">
        <v>1.4230121499999999</v>
      </c>
      <c r="N145" s="43">
        <f t="shared" ref="N145" si="709">SUM(O145:P145)</f>
        <v>1507.9647768600003</v>
      </c>
      <c r="O145" s="43">
        <v>1369.4129228900001</v>
      </c>
      <c r="P145" s="43">
        <f t="shared" ref="P145" si="710">SUM(Q145:S145)</f>
        <v>138.55185397000002</v>
      </c>
      <c r="Q145" s="43">
        <v>46.892042099999998</v>
      </c>
      <c r="R145" s="43">
        <v>89.692224620000005</v>
      </c>
      <c r="S145" s="43">
        <v>1.96758725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4308.2453300500001</v>
      </c>
      <c r="C146" s="43">
        <f t="shared" ref="C146" si="711">I146+O146</f>
        <v>3592.4255587899997</v>
      </c>
      <c r="D146" s="43">
        <f t="shared" ref="D146" si="712">J146+P146</f>
        <v>715.81977126000004</v>
      </c>
      <c r="E146" s="43">
        <f t="shared" ref="E146" si="713">K146+Q146</f>
        <v>542.76986975</v>
      </c>
      <c r="F146" s="43">
        <f t="shared" ref="F146" si="714">L146+R146</f>
        <v>169.72304828</v>
      </c>
      <c r="G146" s="43">
        <f t="shared" ref="G146" si="715">M146+S146</f>
        <v>3.3268532300000002</v>
      </c>
      <c r="H146" s="43">
        <f t="shared" ref="H146" si="716">SUM(I146:J146)</f>
        <v>2799.7119894099997</v>
      </c>
      <c r="I146" s="43">
        <v>2205.0926494599998</v>
      </c>
      <c r="J146" s="43">
        <f t="shared" ref="J146" si="717">SUM(K146:M146)</f>
        <v>594.61933995000004</v>
      </c>
      <c r="K146" s="43">
        <v>513.16329664</v>
      </c>
      <c r="L146" s="43">
        <v>80.033292779999996</v>
      </c>
      <c r="M146" s="43">
        <v>1.4227505300000001</v>
      </c>
      <c r="N146" s="43">
        <f t="shared" ref="N146" si="718">SUM(O146:P146)</f>
        <v>1508.53334064</v>
      </c>
      <c r="O146" s="43">
        <v>1387.3329093299999</v>
      </c>
      <c r="P146" s="43">
        <f t="shared" ref="P146" si="719">SUM(Q146:S146)</f>
        <v>121.20043131</v>
      </c>
      <c r="Q146" s="43">
        <v>29.606573109999999</v>
      </c>
      <c r="R146" s="43">
        <v>89.689755500000004</v>
      </c>
      <c r="S146" s="43">
        <v>1.9041026999999999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4433.9373846500002</v>
      </c>
      <c r="C147" s="43">
        <f t="shared" ref="C147" si="720">I147+O147</f>
        <v>3709.5896874999999</v>
      </c>
      <c r="D147" s="43">
        <f t="shared" ref="D147" si="721">J147+P147</f>
        <v>724.34769715000004</v>
      </c>
      <c r="E147" s="43">
        <f t="shared" ref="E147" si="722">K147+Q147</f>
        <v>544.73882570000001</v>
      </c>
      <c r="F147" s="43">
        <f t="shared" ref="F147" si="723">L147+R147</f>
        <v>176.25415443999998</v>
      </c>
      <c r="G147" s="43">
        <f t="shared" ref="G147" si="724">M147+S147</f>
        <v>3.3547170099999999</v>
      </c>
      <c r="H147" s="43">
        <f t="shared" ref="H147" si="725">SUM(I147:J147)</f>
        <v>2874.4252925299998</v>
      </c>
      <c r="I147" s="43">
        <v>2249.7475805499998</v>
      </c>
      <c r="J147" s="43">
        <f t="shared" ref="J147" si="726">SUM(K147:M147)</f>
        <v>624.67771198000003</v>
      </c>
      <c r="K147" s="43">
        <v>536.69276280999998</v>
      </c>
      <c r="L147" s="43">
        <v>86.561956739999999</v>
      </c>
      <c r="M147" s="43">
        <v>1.4229924300000001</v>
      </c>
      <c r="N147" s="43">
        <f t="shared" ref="N147" si="727">SUM(O147:P147)</f>
        <v>1559.51209212</v>
      </c>
      <c r="O147" s="43">
        <v>1459.84210695</v>
      </c>
      <c r="P147" s="43">
        <f t="shared" ref="P147" si="728">SUM(Q147:S147)</f>
        <v>99.66998516999999</v>
      </c>
      <c r="Q147" s="43">
        <v>8.04606289</v>
      </c>
      <c r="R147" s="43">
        <v>89.692197699999994</v>
      </c>
      <c r="S147" s="43">
        <v>1.93172458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3850.8470097299996</v>
      </c>
      <c r="C148" s="43">
        <f t="shared" ref="C148" si="729">I148+O148</f>
        <v>3158.25838527</v>
      </c>
      <c r="D148" s="43">
        <f t="shared" ref="D148" si="730">J148+P148</f>
        <v>692.58862446000001</v>
      </c>
      <c r="E148" s="43">
        <f t="shared" ref="E148" si="731">K148+Q148</f>
        <v>502.62931279999998</v>
      </c>
      <c r="F148" s="43">
        <f t="shared" ref="F148" si="732">L148+R148</f>
        <v>188.04069908</v>
      </c>
      <c r="G148" s="43">
        <f t="shared" ref="G148" si="733">M148+S148</f>
        <v>1.91861258</v>
      </c>
      <c r="H148" s="43">
        <f t="shared" ref="H148" si="734">SUM(I148:J148)</f>
        <v>2617.8740740200001</v>
      </c>
      <c r="I148" s="43">
        <v>2024.78520764</v>
      </c>
      <c r="J148" s="43">
        <f t="shared" ref="J148" si="735">SUM(K148:M148)</f>
        <v>593.08886638000001</v>
      </c>
      <c r="K148" s="43">
        <v>494.72687576999999</v>
      </c>
      <c r="L148" s="43">
        <v>98.350970489999995</v>
      </c>
      <c r="M148" s="43">
        <v>1.102012E-2</v>
      </c>
      <c r="N148" s="43">
        <f t="shared" ref="N148" si="736">SUM(O148:P148)</f>
        <v>1232.97293571</v>
      </c>
      <c r="O148" s="43">
        <v>1133.47317763</v>
      </c>
      <c r="P148" s="43">
        <f t="shared" ref="P148" si="737">SUM(Q148:S148)</f>
        <v>99.499758080000007</v>
      </c>
      <c r="Q148" s="43">
        <v>7.9024370299999998</v>
      </c>
      <c r="R148" s="43">
        <v>89.689728590000001</v>
      </c>
      <c r="S148" s="43">
        <v>1.90759246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3875.3549048499999</v>
      </c>
      <c r="C149" s="43">
        <f t="shared" ref="C149" si="738">I149+O149</f>
        <v>3014.1149408800002</v>
      </c>
      <c r="D149" s="43">
        <f t="shared" ref="D149" si="739">J149+P149</f>
        <v>861.23996396999996</v>
      </c>
      <c r="E149" s="43">
        <f t="shared" ref="E149" si="740">K149+Q149</f>
        <v>572.74391807000006</v>
      </c>
      <c r="F149" s="43">
        <f t="shared" ref="F149" si="741">L149+R149</f>
        <v>182.40767805000002</v>
      </c>
      <c r="G149" s="43">
        <f t="shared" ref="G149" si="742">M149+S149</f>
        <v>106.08836785</v>
      </c>
      <c r="H149" s="43">
        <f t="shared" ref="H149" si="743">SUM(I149:J149)</f>
        <v>2451.4514209299996</v>
      </c>
      <c r="I149" s="43">
        <v>1845.1914149899999</v>
      </c>
      <c r="J149" s="43">
        <f t="shared" ref="J149" si="744">SUM(K149:M149)</f>
        <v>606.26000593999993</v>
      </c>
      <c r="K149" s="43">
        <v>535.95644253</v>
      </c>
      <c r="L149" s="43">
        <v>70.292541209999996</v>
      </c>
      <c r="M149" s="43">
        <v>1.1022199999999999E-2</v>
      </c>
      <c r="N149" s="43">
        <f t="shared" ref="N149" si="745">SUM(O149:P149)</f>
        <v>1423.9034839200001</v>
      </c>
      <c r="O149" s="43">
        <v>1168.9235258900001</v>
      </c>
      <c r="P149" s="43">
        <f t="shared" ref="P149" si="746">SUM(Q149:S149)</f>
        <v>254.97995802999998</v>
      </c>
      <c r="Q149" s="43">
        <v>36.787475540000003</v>
      </c>
      <c r="R149" s="43">
        <v>112.11513684000001</v>
      </c>
      <c r="S149" s="43">
        <v>106.07734565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4102.4512470200007</v>
      </c>
      <c r="C150" s="43">
        <f t="shared" ref="C150" si="747">I150+O150</f>
        <v>3210.0739373899996</v>
      </c>
      <c r="D150" s="43">
        <f t="shared" ref="D150" si="748">J150+P150</f>
        <v>892.37730963000001</v>
      </c>
      <c r="E150" s="43">
        <f t="shared" ref="E150" si="749">K150+Q150</f>
        <v>566.12770867000006</v>
      </c>
      <c r="F150" s="43">
        <f t="shared" ref="F150" si="750">L150+R150</f>
        <v>220.22149056000001</v>
      </c>
      <c r="G150" s="43">
        <f t="shared" ref="G150" si="751">M150+S150</f>
        <v>106.0281104</v>
      </c>
      <c r="H150" s="43">
        <f t="shared" ref="H150" si="752">SUM(I150:J150)</f>
        <v>2616.48457715</v>
      </c>
      <c r="I150" s="43">
        <v>1989.9322269199999</v>
      </c>
      <c r="J150" s="43">
        <f t="shared" ref="J150" si="753">SUM(K150:M150)</f>
        <v>626.55235023</v>
      </c>
      <c r="K150" s="43">
        <v>518.36530913000001</v>
      </c>
      <c r="L150" s="43">
        <v>108.09786835</v>
      </c>
      <c r="M150" s="43">
        <v>8.9172749999999995E-2</v>
      </c>
      <c r="N150" s="43">
        <f t="shared" ref="N150" si="754">SUM(O150:P150)</f>
        <v>1485.9666698699998</v>
      </c>
      <c r="O150" s="43">
        <v>1220.1417104699999</v>
      </c>
      <c r="P150" s="43">
        <f t="shared" ref="P150" si="755">SUM(Q150:S150)</f>
        <v>265.82495940000001</v>
      </c>
      <c r="Q150" s="43">
        <v>47.762399540000004</v>
      </c>
      <c r="R150" s="43">
        <v>112.12362220999999</v>
      </c>
      <c r="S150" s="43">
        <v>105.93893765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4277.3772693399997</v>
      </c>
      <c r="C151" s="43">
        <f t="shared" ref="C151" si="756">I151+O151</f>
        <v>3376.4608621799998</v>
      </c>
      <c r="D151" s="43">
        <f t="shared" ref="D151" si="757">J151+P151</f>
        <v>900.91640715999995</v>
      </c>
      <c r="E151" s="43">
        <f t="shared" ref="E151" si="758">K151+Q151</f>
        <v>549.2208480999999</v>
      </c>
      <c r="F151" s="43">
        <f t="shared" ref="F151" si="759">L151+R151</f>
        <v>246.23426498000001</v>
      </c>
      <c r="G151" s="43">
        <f t="shared" ref="G151" si="760">M151+S151</f>
        <v>105.46129408</v>
      </c>
      <c r="H151" s="43">
        <f t="shared" ref="H151" si="761">SUM(I151:J151)</f>
        <v>2660.54245468</v>
      </c>
      <c r="I151" s="43">
        <v>2026.2367979000001</v>
      </c>
      <c r="J151" s="43">
        <f t="shared" ref="J151" si="762">SUM(K151:M151)</f>
        <v>634.30565677999994</v>
      </c>
      <c r="K151" s="43">
        <v>500.03402802999994</v>
      </c>
      <c r="L151" s="43">
        <v>134.10765802</v>
      </c>
      <c r="M151" s="43">
        <v>0.16397073000000001</v>
      </c>
      <c r="N151" s="43">
        <f t="shared" ref="N151" si="763">SUM(O151:P151)</f>
        <v>1616.8348146600001</v>
      </c>
      <c r="O151" s="43">
        <v>1350.22406428</v>
      </c>
      <c r="P151" s="43">
        <f t="shared" ref="P151" si="764">SUM(Q151:S151)</f>
        <v>266.61075038000001</v>
      </c>
      <c r="Q151" s="43">
        <v>49.186820070000003</v>
      </c>
      <c r="R151" s="43">
        <v>112.12660696</v>
      </c>
      <c r="S151" s="43">
        <v>105.29732335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4556.0205533499993</v>
      </c>
      <c r="C152" s="43">
        <f t="shared" ref="C152" si="765">I152+O152</f>
        <v>3753.7583769399998</v>
      </c>
      <c r="D152" s="43">
        <f t="shared" ref="D152" si="766">J152+P152</f>
        <v>802.26217640999994</v>
      </c>
      <c r="E152" s="43">
        <f t="shared" ref="E152" si="767">K152+Q152</f>
        <v>521.33785932000001</v>
      </c>
      <c r="F152" s="43">
        <f t="shared" ref="F152" si="768">L152+R152</f>
        <v>174.79250406</v>
      </c>
      <c r="G152" s="43">
        <f t="shared" ref="G152" si="769">M152+S152</f>
        <v>106.13181303</v>
      </c>
      <c r="H152" s="43">
        <f t="shared" ref="H152" si="770">SUM(I152:J152)</f>
        <v>2796.2436755499998</v>
      </c>
      <c r="I152" s="43">
        <v>2287.6440892699998</v>
      </c>
      <c r="J152" s="43">
        <f t="shared" ref="J152" si="771">SUM(K152:M152)</f>
        <v>508.59958627999998</v>
      </c>
      <c r="K152" s="43">
        <v>445.60038686999997</v>
      </c>
      <c r="L152" s="43">
        <v>62.662292919999999</v>
      </c>
      <c r="M152" s="43">
        <v>0.33690649</v>
      </c>
      <c r="N152" s="43">
        <f t="shared" ref="N152" si="772">SUM(O152:P152)</f>
        <v>1759.7768778</v>
      </c>
      <c r="O152" s="43">
        <v>1466.1142876700001</v>
      </c>
      <c r="P152" s="43">
        <f t="shared" ref="P152" si="773">SUM(Q152:S152)</f>
        <v>293.66259013000001</v>
      </c>
      <c r="Q152" s="43">
        <v>75.737472449999999</v>
      </c>
      <c r="R152" s="43">
        <v>112.13021114</v>
      </c>
      <c r="S152" s="43">
        <v>105.79490654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4242.5049285300001</v>
      </c>
      <c r="C153" s="43">
        <f t="shared" ref="C153" si="774">I153+O153</f>
        <v>3407.1206504899997</v>
      </c>
      <c r="D153" s="43">
        <f t="shared" ref="D153" si="775">J153+P153</f>
        <v>835.38427804000003</v>
      </c>
      <c r="E153" s="43">
        <f t="shared" ref="E153" si="776">K153+Q153</f>
        <v>553.21329394000009</v>
      </c>
      <c r="F153" s="43">
        <f t="shared" ref="F153" si="777">L153+R153</f>
        <v>174.99905429</v>
      </c>
      <c r="G153" s="43">
        <f t="shared" ref="G153" si="778">M153+S153</f>
        <v>107.17192980999999</v>
      </c>
      <c r="H153" s="43">
        <f t="shared" ref="H153" si="779">SUM(I153:J153)</f>
        <v>2897.62574533</v>
      </c>
      <c r="I153" s="43">
        <v>2358.0732362499998</v>
      </c>
      <c r="J153" s="43">
        <f t="shared" ref="J153" si="780">SUM(K153:M153)</f>
        <v>539.55250908000005</v>
      </c>
      <c r="K153" s="43">
        <v>476.19033592000005</v>
      </c>
      <c r="L153" s="43">
        <v>62.872610789999996</v>
      </c>
      <c r="M153" s="43">
        <v>0.48956237000000002</v>
      </c>
      <c r="N153" s="43">
        <f t="shared" ref="N153" si="781">SUM(O153:P153)</f>
        <v>1344.8791831999997</v>
      </c>
      <c r="O153" s="43">
        <v>1049.0474142399999</v>
      </c>
      <c r="P153" s="43">
        <f t="shared" ref="P153" si="782">SUM(Q153:S153)</f>
        <v>295.83176895999998</v>
      </c>
      <c r="Q153" s="43">
        <v>77.022958020000004</v>
      </c>
      <c r="R153" s="43">
        <v>112.12644349999999</v>
      </c>
      <c r="S153" s="43">
        <v>106.68236743999999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4742.6283787399998</v>
      </c>
      <c r="C154" s="43">
        <f t="shared" ref="C154" si="783">I154+O154</f>
        <v>3672.0860337599997</v>
      </c>
      <c r="D154" s="43">
        <f t="shared" ref="D154" si="784">J154+P154</f>
        <v>1070.5423449800001</v>
      </c>
      <c r="E154" s="43">
        <f t="shared" ref="E154" si="785">K154+Q154</f>
        <v>777.15205490000005</v>
      </c>
      <c r="F154" s="43">
        <f t="shared" ref="F154" si="786">L154+R154</f>
        <v>185.59418998000001</v>
      </c>
      <c r="G154" s="43">
        <f t="shared" ref="G154" si="787">M154+S154</f>
        <v>107.7961001</v>
      </c>
      <c r="H154" s="43">
        <f t="shared" ref="H154" si="788">SUM(I154:J154)</f>
        <v>3368.0881517299999</v>
      </c>
      <c r="I154" s="43">
        <v>2595.0897608999999</v>
      </c>
      <c r="J154" s="43">
        <f t="shared" ref="J154" si="789">SUM(K154:M154)</f>
        <v>772.99839082999995</v>
      </c>
      <c r="K154" s="43">
        <v>699.01627898000004</v>
      </c>
      <c r="L154" s="43">
        <v>73.464150340000003</v>
      </c>
      <c r="M154" s="43">
        <v>0.51796151000000001</v>
      </c>
      <c r="N154" s="43">
        <f t="shared" ref="N154" si="790">SUM(O154:P154)</f>
        <v>1374.5402270100001</v>
      </c>
      <c r="O154" s="43">
        <v>1076.9962728600001</v>
      </c>
      <c r="P154" s="43">
        <f t="shared" ref="P154" si="791">SUM(Q154:S154)</f>
        <v>297.54395414999999</v>
      </c>
      <c r="Q154" s="43">
        <v>78.13577592</v>
      </c>
      <c r="R154" s="43">
        <v>112.13003964000001</v>
      </c>
      <c r="S154" s="43">
        <v>107.27813859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4559.5240614199993</v>
      </c>
      <c r="C155" s="43">
        <f t="shared" ref="C155" si="792">I155+O155</f>
        <v>3573.3334334299998</v>
      </c>
      <c r="D155" s="43">
        <f t="shared" ref="D155" si="793">J155+P155</f>
        <v>986.19062798999994</v>
      </c>
      <c r="E155" s="43">
        <f t="shared" ref="E155" si="794">K155+Q155</f>
        <v>681.63969042000008</v>
      </c>
      <c r="F155" s="43">
        <f t="shared" ref="F155" si="795">L155+R155</f>
        <v>196.06226878999999</v>
      </c>
      <c r="G155" s="43">
        <f t="shared" ref="G155" si="796">M155+S155</f>
        <v>108.48866878</v>
      </c>
      <c r="H155" s="43">
        <f t="shared" ref="H155" si="797">SUM(I155:J155)</f>
        <v>3091.42578091</v>
      </c>
      <c r="I155" s="43">
        <v>2376.0810248600001</v>
      </c>
      <c r="J155" s="43">
        <f t="shared" ref="J155" si="798">SUM(K155:M155)</f>
        <v>715.34475605</v>
      </c>
      <c r="K155" s="43">
        <v>638.31842626000002</v>
      </c>
      <c r="L155" s="43">
        <v>76.35469531999999</v>
      </c>
      <c r="M155" s="43">
        <v>0.67163446999999998</v>
      </c>
      <c r="N155" s="43">
        <f t="shared" ref="N155" si="799">SUM(O155:P155)</f>
        <v>1468.09828051</v>
      </c>
      <c r="O155" s="43">
        <v>1197.2524085699999</v>
      </c>
      <c r="P155" s="43">
        <f t="shared" ref="P155" si="800">SUM(Q155:S155)</f>
        <v>270.84587193999999</v>
      </c>
      <c r="Q155" s="43">
        <v>43.321264159999998</v>
      </c>
      <c r="R155" s="43">
        <v>119.70757347</v>
      </c>
      <c r="S155" s="43">
        <v>107.81703431</v>
      </c>
      <c r="T155" s="43"/>
      <c r="U155" s="43"/>
      <c r="V155" s="43"/>
      <c r="W155" s="43"/>
      <c r="X155" s="43"/>
    </row>
    <row r="156" spans="1:24" collapsed="1">
      <c r="A156" s="8">
        <v>44958</v>
      </c>
      <c r="B156" s="43">
        <v>4810.5203850299995</v>
      </c>
      <c r="C156" s="43">
        <f t="shared" ref="C156" si="801">I156+O156</f>
        <v>3422.91334254</v>
      </c>
      <c r="D156" s="43">
        <f t="shared" ref="D156" si="802">J156+P156</f>
        <v>1387.6070424899999</v>
      </c>
      <c r="E156" s="43">
        <f t="shared" ref="E156" si="803">K156+Q156</f>
        <v>1099.10112319</v>
      </c>
      <c r="F156" s="43">
        <f t="shared" ref="F156" si="804">L156+R156</f>
        <v>181.72265713000002</v>
      </c>
      <c r="G156" s="43">
        <f t="shared" ref="G156" si="805">M156+S156</f>
        <v>106.78326217</v>
      </c>
      <c r="H156" s="43">
        <f t="shared" ref="H156" si="806">SUM(I156:J156)</f>
        <v>3340.8731439399999</v>
      </c>
      <c r="I156" s="43">
        <v>2396.2850662000001</v>
      </c>
      <c r="J156" s="43">
        <f t="shared" ref="J156" si="807">SUM(K156:M156)</f>
        <v>944.5880777399999</v>
      </c>
      <c r="K156" s="43">
        <v>881.51298842999995</v>
      </c>
      <c r="L156" s="43">
        <v>62.266290659999996</v>
      </c>
      <c r="M156" s="43">
        <v>0.80879864999999995</v>
      </c>
      <c r="N156" s="43">
        <f t="shared" ref="N156" si="808">SUM(O156:P156)</f>
        <v>1469.6472410900001</v>
      </c>
      <c r="O156" s="43">
        <v>1026.62827634</v>
      </c>
      <c r="P156" s="43">
        <f t="shared" ref="P156" si="809">SUM(Q156:S156)</f>
        <v>443.01896475000001</v>
      </c>
      <c r="Q156" s="43">
        <v>217.58813476</v>
      </c>
      <c r="R156" s="43">
        <v>119.45636647000001</v>
      </c>
      <c r="S156" s="43">
        <v>105.97446352</v>
      </c>
      <c r="T156" s="43"/>
      <c r="U156" s="43"/>
      <c r="V156" s="43"/>
      <c r="W156" s="43"/>
      <c r="X156" s="43"/>
    </row>
    <row r="157" spans="1:24">
      <c r="A157" s="8">
        <v>44986</v>
      </c>
      <c r="B157" s="43">
        <v>4891.5535183800002</v>
      </c>
      <c r="C157" s="43">
        <f t="shared" ref="C157" si="810">I157+O157</f>
        <v>3392.2828736700003</v>
      </c>
      <c r="D157" s="43">
        <f t="shared" ref="D157" si="811">J157+P157</f>
        <v>1499.2706447099999</v>
      </c>
      <c r="E157" s="43">
        <f t="shared" ref="E157" si="812">K157+Q157</f>
        <v>1191.70157574</v>
      </c>
      <c r="F157" s="43">
        <f t="shared" ref="F157" si="813">L157+R157</f>
        <v>199.26498265999999</v>
      </c>
      <c r="G157" s="43">
        <f t="shared" ref="G157" si="814">M157+S157</f>
        <v>108.30408631</v>
      </c>
      <c r="H157" s="43">
        <f t="shared" ref="H157" si="815">SUM(I157:J157)</f>
        <v>3434.6045149400002</v>
      </c>
      <c r="I157" s="43">
        <v>2345.7652605500002</v>
      </c>
      <c r="J157" s="43">
        <f t="shared" ref="J157" si="816">SUM(K157:M157)</f>
        <v>1088.83925439</v>
      </c>
      <c r="K157" s="43">
        <v>1007.62502839</v>
      </c>
      <c r="L157" s="43">
        <v>79.575121659999994</v>
      </c>
      <c r="M157" s="43">
        <v>1.63910434</v>
      </c>
      <c r="N157" s="43">
        <f t="shared" ref="N157" si="817">SUM(O157:P157)</f>
        <v>1456.9490034400001</v>
      </c>
      <c r="O157" s="43">
        <v>1046.5176131200001</v>
      </c>
      <c r="P157" s="43">
        <f t="shared" ref="P157" si="818">SUM(Q157:S157)</f>
        <v>410.43139031999999</v>
      </c>
      <c r="Q157" s="43">
        <v>184.07654735</v>
      </c>
      <c r="R157" s="43">
        <v>119.68986099999999</v>
      </c>
      <c r="S157" s="43">
        <v>106.66498197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5323.8701156999996</v>
      </c>
      <c r="C158" s="43">
        <f t="shared" ref="C158" si="819">I158+O158</f>
        <v>3579.6844134299999</v>
      </c>
      <c r="D158" s="43">
        <f t="shared" ref="D158" si="820">J158+P158</f>
        <v>1744.1857022700001</v>
      </c>
      <c r="E158" s="43">
        <f t="shared" ref="E158" si="821">K158+Q158</f>
        <v>1445.24214626</v>
      </c>
      <c r="F158" s="43">
        <f t="shared" ref="F158" si="822">L158+R158</f>
        <v>190.86717575</v>
      </c>
      <c r="G158" s="43">
        <f t="shared" ref="G158" si="823">M158+S158</f>
        <v>108.07638025999999</v>
      </c>
      <c r="H158" s="43">
        <f t="shared" ref="H158" si="824">SUM(I158:J158)</f>
        <v>3592.45559654</v>
      </c>
      <c r="I158" s="43">
        <v>2260.10878073</v>
      </c>
      <c r="J158" s="43">
        <f t="shared" ref="J158" si="825">SUM(K158:M158)</f>
        <v>1332.34681581</v>
      </c>
      <c r="K158" s="43">
        <v>1260.1891830899999</v>
      </c>
      <c r="L158" s="43">
        <v>71.073777989999996</v>
      </c>
      <c r="M158" s="43">
        <v>1.0838547300000001</v>
      </c>
      <c r="N158" s="43">
        <f t="shared" ref="N158" si="826">SUM(O158:P158)</f>
        <v>1731.4145191600001</v>
      </c>
      <c r="O158" s="43">
        <v>1319.5756326999999</v>
      </c>
      <c r="P158" s="43">
        <f t="shared" ref="P158" si="827">SUM(Q158:S158)</f>
        <v>411.83888646000003</v>
      </c>
      <c r="Q158" s="43">
        <v>185.05296317</v>
      </c>
      <c r="R158" s="43">
        <v>119.79339776</v>
      </c>
      <c r="S158" s="43">
        <v>106.99252552999999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5436.8221690299997</v>
      </c>
      <c r="C159" s="43">
        <f t="shared" ref="C159" si="828">I159+O159</f>
        <v>3556.6503965599995</v>
      </c>
      <c r="D159" s="43">
        <f t="shared" ref="D159" si="829">J159+P159</f>
        <v>1880.1717724699997</v>
      </c>
      <c r="E159" s="43">
        <f t="shared" ref="E159" si="830">K159+Q159</f>
        <v>1584.1343861699997</v>
      </c>
      <c r="F159" s="43">
        <f t="shared" ref="F159" si="831">L159+R159</f>
        <v>188.36126057000001</v>
      </c>
      <c r="G159" s="43">
        <f t="shared" ref="G159" si="832">M159+S159</f>
        <v>107.67612573000001</v>
      </c>
      <c r="H159" s="43">
        <f t="shared" ref="H159" si="833">SUM(I159:J159)</f>
        <v>3785.5374679999995</v>
      </c>
      <c r="I159" s="43">
        <v>2298.8785815199999</v>
      </c>
      <c r="J159" s="43">
        <f t="shared" ref="J159" si="834">SUM(K159:M159)</f>
        <v>1486.6588864799999</v>
      </c>
      <c r="K159" s="43">
        <v>1416.5891545099998</v>
      </c>
      <c r="L159" s="43">
        <v>68.766783500000003</v>
      </c>
      <c r="M159" s="43">
        <v>1.30294847</v>
      </c>
      <c r="N159" s="43">
        <f t="shared" ref="N159" si="835">SUM(O159:P159)</f>
        <v>1651.2847010299997</v>
      </c>
      <c r="O159" s="43">
        <v>1257.7718150399999</v>
      </c>
      <c r="P159" s="43">
        <f t="shared" ref="P159" si="836">SUM(Q159:S159)</f>
        <v>393.51288598999997</v>
      </c>
      <c r="Q159" s="43">
        <v>167.54523166000001</v>
      </c>
      <c r="R159" s="43">
        <v>119.59447707</v>
      </c>
      <c r="S159" s="43">
        <v>106.37317726000001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5598.4928703799997</v>
      </c>
      <c r="C160" s="43">
        <f t="shared" ref="C160" si="837">I160+O160</f>
        <v>3440.5047179799999</v>
      </c>
      <c r="D160" s="43">
        <f t="shared" ref="D160" si="838">J160+P160</f>
        <v>2157.9881524000002</v>
      </c>
      <c r="E160" s="43">
        <f t="shared" ref="E160" si="839">K160+Q160</f>
        <v>1881.7311526800002</v>
      </c>
      <c r="F160" s="43">
        <f t="shared" ref="F160" si="840">L160+R160</f>
        <v>168.04105538000002</v>
      </c>
      <c r="G160" s="43">
        <f t="shared" ref="G160" si="841">M160+S160</f>
        <v>108.21594433999999</v>
      </c>
      <c r="H160" s="43">
        <f t="shared" ref="H160" si="842">SUM(I160:J160)</f>
        <v>3948.6026973200001</v>
      </c>
      <c r="I160" s="43">
        <v>2173.8699518399999</v>
      </c>
      <c r="J160" s="43">
        <f t="shared" ref="J160" si="843">SUM(K160:M160)</f>
        <v>1774.7327454800002</v>
      </c>
      <c r="K160" s="43">
        <v>1724.9947899700001</v>
      </c>
      <c r="L160" s="43">
        <v>48.313497090000006</v>
      </c>
      <c r="M160" s="43">
        <v>1.4244584199999999</v>
      </c>
      <c r="N160" s="43">
        <f t="shared" ref="N160" si="844">SUM(O160:P160)</f>
        <v>1649.8901730600001</v>
      </c>
      <c r="O160" s="43">
        <v>1266.63476614</v>
      </c>
      <c r="P160" s="43">
        <f t="shared" ref="P160" si="845">SUM(Q160:S160)</f>
        <v>383.25540692000004</v>
      </c>
      <c r="Q160" s="43">
        <v>156.73636271000001</v>
      </c>
      <c r="R160" s="43">
        <v>119.72755829</v>
      </c>
      <c r="S160" s="43">
        <v>106.79148592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5835.5833852200012</v>
      </c>
      <c r="C161" s="43">
        <f t="shared" ref="C161" si="846">I161+O161</f>
        <v>3605.9614500100001</v>
      </c>
      <c r="D161" s="43">
        <f t="shared" ref="D161" si="847">J161+P161</f>
        <v>2229.6219352099997</v>
      </c>
      <c r="E161" s="43">
        <f t="shared" ref="E161" si="848">K161+Q161</f>
        <v>1967.9987118799997</v>
      </c>
      <c r="F161" s="43">
        <f t="shared" ref="F161" si="849">L161+R161</f>
        <v>153.49576948999999</v>
      </c>
      <c r="G161" s="43">
        <f t="shared" ref="G161" si="850">M161+S161</f>
        <v>108.12745384</v>
      </c>
      <c r="H161" s="43">
        <f t="shared" ref="H161" si="851">SUM(I161:J161)</f>
        <v>4363.03552829</v>
      </c>
      <c r="I161" s="43">
        <v>2518.2558534700001</v>
      </c>
      <c r="J161" s="43">
        <f t="shared" ref="J161" si="852">SUM(K161:M161)</f>
        <v>1844.7796748199999</v>
      </c>
      <c r="K161" s="43">
        <v>1809.8813466799998</v>
      </c>
      <c r="L161" s="43">
        <v>33.715567589999999</v>
      </c>
      <c r="M161" s="43">
        <v>1.18276055</v>
      </c>
      <c r="N161" s="43">
        <f t="shared" ref="N161" si="853">SUM(O161:P161)</f>
        <v>1472.5478569299999</v>
      </c>
      <c r="O161" s="43">
        <v>1087.70559654</v>
      </c>
      <c r="P161" s="43">
        <f t="shared" ref="P161" si="854">SUM(Q161:S161)</f>
        <v>384.84226038999998</v>
      </c>
      <c r="Q161" s="43">
        <v>158.11736519999999</v>
      </c>
      <c r="R161" s="43">
        <v>119.78020189999999</v>
      </c>
      <c r="S161" s="43">
        <v>106.94469329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5922.5555382599996</v>
      </c>
      <c r="C162" s="43">
        <f t="shared" ref="C162" si="855">I162+O162</f>
        <v>3772.65753055</v>
      </c>
      <c r="D162" s="43">
        <f t="shared" ref="D162" si="856">J162+P162</f>
        <v>2149.89800771</v>
      </c>
      <c r="E162" s="43">
        <f t="shared" ref="E162" si="857">K162+Q162</f>
        <v>1868.38332795</v>
      </c>
      <c r="F162" s="43">
        <f t="shared" ref="F162" si="858">L162+R162</f>
        <v>173.31718137999999</v>
      </c>
      <c r="G162" s="43">
        <f t="shared" ref="G162" si="859">M162+S162</f>
        <v>108.19749838</v>
      </c>
      <c r="H162" s="43">
        <f t="shared" ref="H162" si="860">SUM(I162:J162)</f>
        <v>4406.4318753099997</v>
      </c>
      <c r="I162" s="43">
        <v>2640.3071463000001</v>
      </c>
      <c r="J162" s="43">
        <f t="shared" ref="J162" si="861">SUM(K162:M162)</f>
        <v>1766.12472901</v>
      </c>
      <c r="K162" s="43">
        <v>1715.7493863899999</v>
      </c>
      <c r="L162" s="43">
        <v>48.849632499999998</v>
      </c>
      <c r="M162" s="43">
        <v>1.5257101200000001</v>
      </c>
      <c r="N162" s="43">
        <f t="shared" ref="N162" si="862">SUM(O162:P162)</f>
        <v>1516.1236629499999</v>
      </c>
      <c r="O162" s="43">
        <v>1132.3503842499999</v>
      </c>
      <c r="P162" s="43">
        <f t="shared" ref="P162" si="863">SUM(Q162:S162)</f>
        <v>383.77327869999999</v>
      </c>
      <c r="Q162" s="43">
        <v>152.63394156000001</v>
      </c>
      <c r="R162" s="43">
        <v>124.46754888</v>
      </c>
      <c r="S162" s="43">
        <v>106.67178826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6038.5290726900002</v>
      </c>
      <c r="C163" s="43">
        <f t="shared" ref="C163" si="864">I163+O163</f>
        <v>4351.87393634</v>
      </c>
      <c r="D163" s="43">
        <f t="shared" ref="D163" si="865">J163+P163</f>
        <v>1686.6551363499998</v>
      </c>
      <c r="E163" s="43">
        <f t="shared" ref="E163" si="866">K163+Q163</f>
        <v>1396.7776237</v>
      </c>
      <c r="F163" s="43">
        <f t="shared" ref="F163" si="867">L163+R163</f>
        <v>182.27177048999999</v>
      </c>
      <c r="G163" s="43">
        <f t="shared" ref="G163" si="868">M163+S163</f>
        <v>107.60574216000001</v>
      </c>
      <c r="H163" s="43">
        <f t="shared" ref="H163" si="869">SUM(I163:J163)</f>
        <v>4561.1137738799998</v>
      </c>
      <c r="I163" s="43">
        <v>3179.02293689</v>
      </c>
      <c r="J163" s="43">
        <f t="shared" ref="J163" si="870">SUM(K163:M163)</f>
        <v>1382.0908369899998</v>
      </c>
      <c r="K163" s="43">
        <v>1322.24390851</v>
      </c>
      <c r="L163" s="43">
        <v>58.189412930000003</v>
      </c>
      <c r="M163" s="43">
        <v>1.6575155499999998</v>
      </c>
      <c r="N163" s="43">
        <f t="shared" ref="N163" si="871">SUM(O163:P163)</f>
        <v>1477.41529881</v>
      </c>
      <c r="O163" s="43">
        <v>1172.85099945</v>
      </c>
      <c r="P163" s="43">
        <f t="shared" ref="P163" si="872">SUM(Q163:S163)</f>
        <v>304.56429936000001</v>
      </c>
      <c r="Q163" s="43">
        <v>74.533715189999995</v>
      </c>
      <c r="R163" s="43">
        <v>124.08235756000001</v>
      </c>
      <c r="S163" s="43">
        <v>105.94822661000001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6099.3359767299989</v>
      </c>
      <c r="C164" s="43">
        <f t="shared" ref="C164" si="873">I164+O164</f>
        <v>4471.9302864000001</v>
      </c>
      <c r="D164" s="43">
        <f t="shared" ref="D164" si="874">J164+P164</f>
        <v>1627.40569033</v>
      </c>
      <c r="E164" s="43">
        <f t="shared" ref="E164" si="875">K164+Q164</f>
        <v>1337.4691663399999</v>
      </c>
      <c r="F164" s="43">
        <f t="shared" ref="F164" si="876">L164+R164</f>
        <v>181.44719143</v>
      </c>
      <c r="G164" s="43">
        <f t="shared" ref="G164" si="877">M164+S164</f>
        <v>108.48933255999999</v>
      </c>
      <c r="H164" s="43">
        <f t="shared" ref="H164" si="878">SUM(I164:J164)</f>
        <v>4654.84036105</v>
      </c>
      <c r="I164" s="43">
        <v>3334.4275340599997</v>
      </c>
      <c r="J164" s="43">
        <f t="shared" ref="J164" si="879">SUM(K164:M164)</f>
        <v>1320.41282699</v>
      </c>
      <c r="K164" s="43">
        <v>1259.43836399</v>
      </c>
      <c r="L164" s="43">
        <v>57.978256289999997</v>
      </c>
      <c r="M164" s="43">
        <v>2.9962067100000001</v>
      </c>
      <c r="N164" s="43">
        <f t="shared" ref="N164" si="880">SUM(O164:P164)</f>
        <v>1444.4956156799999</v>
      </c>
      <c r="O164" s="43">
        <v>1137.5027523399999</v>
      </c>
      <c r="P164" s="43">
        <f t="shared" ref="P164" si="881">SUM(Q164:S164)</f>
        <v>306.99286333999999</v>
      </c>
      <c r="Q164" s="43">
        <v>78.030802350000002</v>
      </c>
      <c r="R164" s="43">
        <v>123.46893514</v>
      </c>
      <c r="S164" s="43">
        <v>105.49312585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6404.7455396000005</v>
      </c>
      <c r="C165" s="43">
        <f t="shared" ref="C165" si="882">I165+O165</f>
        <v>4631.3567097899995</v>
      </c>
      <c r="D165" s="43">
        <f t="shared" ref="D165" si="883">J165+P165</f>
        <v>1773.3888298100001</v>
      </c>
      <c r="E165" s="43">
        <f t="shared" ref="E165" si="884">K165+Q165</f>
        <v>1491.1053061699999</v>
      </c>
      <c r="F165" s="43">
        <f t="shared" ref="F165" si="885">L165+R165</f>
        <v>148.65530285</v>
      </c>
      <c r="G165" s="43">
        <f t="shared" ref="G165" si="886">M165+S165</f>
        <v>133.62822079</v>
      </c>
      <c r="H165" s="43">
        <f t="shared" ref="H165" si="887">SUM(I165:J165)</f>
        <v>4944.0067443999997</v>
      </c>
      <c r="I165" s="43">
        <v>3477.7559098199999</v>
      </c>
      <c r="J165" s="43">
        <f t="shared" ref="J165" si="888">SUM(K165:M165)</f>
        <v>1466.2508345799999</v>
      </c>
      <c r="K165" s="43">
        <v>1414.22280185</v>
      </c>
      <c r="L165" s="43">
        <v>24.726746589999998</v>
      </c>
      <c r="M165" s="43">
        <v>27.301286139999998</v>
      </c>
      <c r="N165" s="43">
        <f t="shared" ref="N165" si="889">SUM(O165:P165)</f>
        <v>1460.7387951999999</v>
      </c>
      <c r="O165" s="43">
        <v>1153.60079997</v>
      </c>
      <c r="P165" s="43">
        <f t="shared" ref="P165" si="890">SUM(Q165:S165)</f>
        <v>307.13799523</v>
      </c>
      <c r="Q165" s="43">
        <v>76.882504319999995</v>
      </c>
      <c r="R165" s="43">
        <v>123.92855625999999</v>
      </c>
      <c r="S165" s="43">
        <v>106.32693465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6820.3627894300007</v>
      </c>
      <c r="C166" s="43">
        <f t="shared" ref="C166" si="891">I166+O166</f>
        <v>5037.7059632700002</v>
      </c>
      <c r="D166" s="43">
        <f t="shared" ref="D166" si="892">J166+P166</f>
        <v>1782.65682616</v>
      </c>
      <c r="E166" s="43">
        <f t="shared" ref="E166" si="893">K166+Q166</f>
        <v>1493.0361079500001</v>
      </c>
      <c r="F166" s="43">
        <f t="shared" ref="F166" si="894">L166+R166</f>
        <v>150.77336808000001</v>
      </c>
      <c r="G166" s="43">
        <f t="shared" ref="G166" si="895">M166+S166</f>
        <v>138.84735013</v>
      </c>
      <c r="H166" s="43">
        <f t="shared" ref="H166" si="896">SUM(I166:J166)</f>
        <v>5271.0691318500003</v>
      </c>
      <c r="I166" s="43">
        <v>3811.1976896000001</v>
      </c>
      <c r="J166" s="43">
        <f t="shared" ref="J166" si="897">SUM(K166:M166)</f>
        <v>1459.87144225</v>
      </c>
      <c r="K166" s="43">
        <v>1406.0464023300001</v>
      </c>
      <c r="L166" s="43">
        <v>26.288046170000001</v>
      </c>
      <c r="M166" s="43">
        <v>27.536993750000001</v>
      </c>
      <c r="N166" s="43">
        <f t="shared" ref="N166" si="898">SUM(O166:P166)</f>
        <v>1549.2936575799999</v>
      </c>
      <c r="O166" s="43">
        <v>1226.5082736699999</v>
      </c>
      <c r="P166" s="43">
        <f t="shared" ref="P166" si="899">SUM(Q166:S166)</f>
        <v>322.78538390999995</v>
      </c>
      <c r="Q166" s="43">
        <v>86.989705619999995</v>
      </c>
      <c r="R166" s="43">
        <v>124.48532191</v>
      </c>
      <c r="S166" s="43">
        <v>111.31035638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6690.86702539</v>
      </c>
      <c r="C167" s="43">
        <f t="shared" ref="C167" si="900">I167+O167</f>
        <v>4992.7235103900002</v>
      </c>
      <c r="D167" s="43">
        <f t="shared" ref="D167" si="901">J167+P167</f>
        <v>1698.1435150000002</v>
      </c>
      <c r="E167" s="43">
        <f t="shared" ref="E167" si="902">K167+Q167</f>
        <v>1411.2698959500001</v>
      </c>
      <c r="F167" s="43">
        <f t="shared" ref="F167" si="903">L167+R167</f>
        <v>148.81068433999999</v>
      </c>
      <c r="G167" s="43">
        <f t="shared" ref="G167" si="904">M167+S167</f>
        <v>138.06293470999998</v>
      </c>
      <c r="H167" s="43">
        <f t="shared" ref="H167" si="905">SUM(I167:J167)</f>
        <v>4938.7122245700002</v>
      </c>
      <c r="I167" s="43">
        <v>3551.0041938700001</v>
      </c>
      <c r="J167" s="43">
        <f t="shared" ref="J167" si="906">SUM(K167:M167)</f>
        <v>1387.7080307000001</v>
      </c>
      <c r="K167" s="43">
        <v>1335.1844104700001</v>
      </c>
      <c r="L167" s="43">
        <v>24.869491459999999</v>
      </c>
      <c r="M167" s="43">
        <v>27.65412877</v>
      </c>
      <c r="N167" s="43">
        <f t="shared" ref="N167" si="907">SUM(O167:P167)</f>
        <v>1752.1548008200002</v>
      </c>
      <c r="O167" s="43">
        <v>1441.7193165200001</v>
      </c>
      <c r="P167" s="43">
        <f t="shared" ref="P167" si="908">SUM(Q167:S167)</f>
        <v>310.43548429999998</v>
      </c>
      <c r="Q167" s="43">
        <v>76.085485480000003</v>
      </c>
      <c r="R167" s="43">
        <v>123.94119288</v>
      </c>
      <c r="S167" s="43">
        <v>110.40880593999999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6609.7190893299994</v>
      </c>
      <c r="C168" s="43">
        <f t="shared" ref="C168" si="909">I168+O168</f>
        <v>4867.9251245599999</v>
      </c>
      <c r="D168" s="43">
        <f t="shared" ref="D168" si="910">J168+P168</f>
        <v>1741.79396477</v>
      </c>
      <c r="E168" s="43">
        <f t="shared" ref="E168" si="911">K168+Q168</f>
        <v>1457.1483889899998</v>
      </c>
      <c r="F168" s="43">
        <f t="shared" ref="F168" si="912">L168+R168</f>
        <v>145.64525401</v>
      </c>
      <c r="G168" s="43">
        <f t="shared" ref="G168" si="913">M168+S168</f>
        <v>139.00032177</v>
      </c>
      <c r="H168" s="43">
        <f t="shared" ref="H168" si="914">SUM(I168:J168)</f>
        <v>4945.12885585</v>
      </c>
      <c r="I168" s="43">
        <v>3509.6268722300001</v>
      </c>
      <c r="J168" s="43">
        <f t="shared" ref="J168" si="915">SUM(K168:M168)</f>
        <v>1435.5019836199999</v>
      </c>
      <c r="K168" s="43">
        <v>1387.1424654499999</v>
      </c>
      <c r="L168" s="43">
        <v>20.64990886</v>
      </c>
      <c r="M168" s="43">
        <v>27.709609309999998</v>
      </c>
      <c r="N168" s="43">
        <f t="shared" ref="N168" si="916">SUM(O168:P168)</f>
        <v>1664.5902334800001</v>
      </c>
      <c r="O168" s="43">
        <v>1358.29825233</v>
      </c>
      <c r="P168" s="43">
        <f t="shared" ref="P168" si="917">SUM(Q168:S168)</f>
        <v>306.29198115000003</v>
      </c>
      <c r="Q168" s="43">
        <v>70.005923539999998</v>
      </c>
      <c r="R168" s="43">
        <v>124.99534515000001</v>
      </c>
      <c r="S168" s="43">
        <v>111.29071245999999</v>
      </c>
      <c r="T168" s="43"/>
      <c r="U168" s="43"/>
      <c r="V168" s="43"/>
      <c r="W168" s="43"/>
      <c r="X168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9"/>
      <c r="C1" s="27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38" t="s">
        <v>231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3176.35497846</v>
      </c>
      <c r="C11" s="43">
        <f>I11+O11</f>
        <v>573.85454182000001</v>
      </c>
      <c r="D11" s="43">
        <f>J11+P11</f>
        <v>2602.5004366399999</v>
      </c>
      <c r="E11" s="43">
        <f>K11+Q11</f>
        <v>1454.6533159000001</v>
      </c>
      <c r="F11" s="43">
        <f>L11+R11</f>
        <v>899.11375038000006</v>
      </c>
      <c r="G11" s="43">
        <f>M11+S11</f>
        <v>248.73337036000001</v>
      </c>
      <c r="H11" s="43">
        <f>SUM(I11:J11)</f>
        <v>1489.42800554</v>
      </c>
      <c r="I11" s="43">
        <v>355.90877857999999</v>
      </c>
      <c r="J11" s="43">
        <f>SUM(K11:M11)</f>
        <v>1133.51922696</v>
      </c>
      <c r="K11" s="43">
        <v>529.94051839999997</v>
      </c>
      <c r="L11" s="43">
        <v>480.57494503999999</v>
      </c>
      <c r="M11" s="43">
        <v>123.00376352000001</v>
      </c>
      <c r="N11" s="43">
        <f>SUM(O11:P11)</f>
        <v>1686.92697292</v>
      </c>
      <c r="O11" s="43">
        <v>217.94576323999999</v>
      </c>
      <c r="P11" s="43">
        <f>SUM(Q11:S11)</f>
        <v>1468.9812096800001</v>
      </c>
      <c r="Q11" s="43">
        <v>924.71279749999997</v>
      </c>
      <c r="R11" s="43">
        <v>418.53880534000001</v>
      </c>
      <c r="S11" s="43">
        <v>125.72960684</v>
      </c>
    </row>
    <row r="12" spans="1:25" ht="12.75" hidden="1" customHeight="1" outlineLevel="1">
      <c r="A12" s="8">
        <v>40575</v>
      </c>
      <c r="B12" s="43">
        <v>3211.3680648099999</v>
      </c>
      <c r="C12" s="43">
        <f t="shared" ref="C12:C67" si="0">I12+O12</f>
        <v>598.00197249999997</v>
      </c>
      <c r="D12" s="43">
        <f t="shared" ref="D12:D67" si="1">J12+P12</f>
        <v>2613.3660923100001</v>
      </c>
      <c r="E12" s="43">
        <f t="shared" ref="E12:E67" si="2">K12+Q12</f>
        <v>1446.66622809</v>
      </c>
      <c r="F12" s="43">
        <f t="shared" ref="F12:F67" si="3">L12+R12</f>
        <v>910.50739573999999</v>
      </c>
      <c r="G12" s="43">
        <f t="shared" ref="G12:G67" si="4">M12+S12</f>
        <v>256.19246848</v>
      </c>
      <c r="H12" s="43">
        <f t="shared" ref="H12:H67" si="5">SUM(I12:J12)</f>
        <v>1519.0248853100002</v>
      </c>
      <c r="I12" s="43">
        <v>375.64581473999999</v>
      </c>
      <c r="J12" s="43">
        <f t="shared" ref="J12:J67" si="6">SUM(K12:M12)</f>
        <v>1143.3790705700001</v>
      </c>
      <c r="K12" s="43">
        <v>526.69025545</v>
      </c>
      <c r="L12" s="43">
        <v>490.62180888</v>
      </c>
      <c r="M12" s="43">
        <v>126.06700624</v>
      </c>
      <c r="N12" s="43">
        <f t="shared" ref="N12:N67" si="7">SUM(O12:P12)</f>
        <v>1692.3431795000001</v>
      </c>
      <c r="O12" s="43">
        <v>222.35615776</v>
      </c>
      <c r="P12" s="43">
        <f t="shared" ref="P12:P67" si="8">SUM(Q12:S12)</f>
        <v>1469.98702174</v>
      </c>
      <c r="Q12" s="43">
        <v>919.97597264000001</v>
      </c>
      <c r="R12" s="43">
        <v>419.88558685999999</v>
      </c>
      <c r="S12" s="43">
        <v>130.12546223999999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3235.6561883800005</v>
      </c>
      <c r="C13" s="43">
        <f t="shared" si="0"/>
        <v>610.72625850000009</v>
      </c>
      <c r="D13" s="43">
        <f t="shared" si="1"/>
        <v>2624.9299298800001</v>
      </c>
      <c r="E13" s="43">
        <f t="shared" si="2"/>
        <v>1430.6218400299999</v>
      </c>
      <c r="F13" s="43">
        <f t="shared" si="3"/>
        <v>929.24555787999998</v>
      </c>
      <c r="G13" s="43">
        <f t="shared" si="4"/>
        <v>265.06253197000001</v>
      </c>
      <c r="H13" s="43">
        <f t="shared" si="5"/>
        <v>1534.66697271</v>
      </c>
      <c r="I13" s="43">
        <v>389.12960378000002</v>
      </c>
      <c r="J13" s="43">
        <f t="shared" si="6"/>
        <v>1145.53736893</v>
      </c>
      <c r="K13" s="43">
        <v>514.40134877000003</v>
      </c>
      <c r="L13" s="43">
        <v>500.21686152000001</v>
      </c>
      <c r="M13" s="43">
        <v>130.91915864000001</v>
      </c>
      <c r="N13" s="43">
        <f t="shared" si="7"/>
        <v>1700.9892156700002</v>
      </c>
      <c r="O13" s="43">
        <v>221.59665472</v>
      </c>
      <c r="P13" s="43">
        <f t="shared" si="8"/>
        <v>1479.3925609500002</v>
      </c>
      <c r="Q13" s="43">
        <v>916.22049126000002</v>
      </c>
      <c r="R13" s="43">
        <v>429.02869636000003</v>
      </c>
      <c r="S13" s="43">
        <v>134.14337333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3216.9253866600002</v>
      </c>
      <c r="C14" s="43">
        <f t="shared" si="0"/>
        <v>610.37736446999997</v>
      </c>
      <c r="D14" s="43">
        <f t="shared" si="1"/>
        <v>2606.5480221900007</v>
      </c>
      <c r="E14" s="43">
        <f t="shared" si="2"/>
        <v>1394.0756069600002</v>
      </c>
      <c r="F14" s="43">
        <f t="shared" si="3"/>
        <v>939.42641333000006</v>
      </c>
      <c r="G14" s="43">
        <f t="shared" si="4"/>
        <v>273.04600189999996</v>
      </c>
      <c r="H14" s="43">
        <f t="shared" si="5"/>
        <v>1515.3879281300001</v>
      </c>
      <c r="I14" s="43">
        <v>389.61951302</v>
      </c>
      <c r="J14" s="43">
        <f t="shared" si="6"/>
        <v>1125.7684151100002</v>
      </c>
      <c r="K14" s="43">
        <v>490.75204796000003</v>
      </c>
      <c r="L14" s="43">
        <v>502.46780179000001</v>
      </c>
      <c r="M14" s="43">
        <v>132.54856536</v>
      </c>
      <c r="N14" s="43">
        <f t="shared" si="7"/>
        <v>1701.5374585300003</v>
      </c>
      <c r="O14" s="43">
        <v>220.75785145</v>
      </c>
      <c r="P14" s="43">
        <f t="shared" si="8"/>
        <v>1480.7796070800002</v>
      </c>
      <c r="Q14" s="43">
        <v>903.32355900000005</v>
      </c>
      <c r="R14" s="43">
        <v>436.95861153999999</v>
      </c>
      <c r="S14" s="43">
        <v>140.49743654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3246.0941302399997</v>
      </c>
      <c r="C15" s="43">
        <f t="shared" si="0"/>
        <v>623.06766590999996</v>
      </c>
      <c r="D15" s="43">
        <f t="shared" si="1"/>
        <v>2623.0264643299997</v>
      </c>
      <c r="E15" s="43">
        <f t="shared" si="2"/>
        <v>1365.7419038999999</v>
      </c>
      <c r="F15" s="43">
        <f t="shared" si="3"/>
        <v>976.17247259999999</v>
      </c>
      <c r="G15" s="43">
        <f t="shared" si="4"/>
        <v>281.11208782999995</v>
      </c>
      <c r="H15" s="43">
        <f t="shared" si="5"/>
        <v>1549.43617023</v>
      </c>
      <c r="I15" s="43">
        <v>393.38411767000002</v>
      </c>
      <c r="J15" s="43">
        <f t="shared" si="6"/>
        <v>1156.05205256</v>
      </c>
      <c r="K15" s="43">
        <v>488.70257257999998</v>
      </c>
      <c r="L15" s="43">
        <v>530.72268627000005</v>
      </c>
      <c r="M15" s="43">
        <v>136.62679370999999</v>
      </c>
      <c r="N15" s="43">
        <f t="shared" si="7"/>
        <v>1696.6579600099999</v>
      </c>
      <c r="O15" s="43">
        <v>229.68354823999999</v>
      </c>
      <c r="P15" s="43">
        <f t="shared" si="8"/>
        <v>1466.97441177</v>
      </c>
      <c r="Q15" s="43">
        <v>877.03933131999997</v>
      </c>
      <c r="R15" s="43">
        <v>445.44978632999999</v>
      </c>
      <c r="S15" s="43">
        <v>144.48529411999999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3290.7886833000002</v>
      </c>
      <c r="C16" s="43">
        <f t="shared" si="0"/>
        <v>667.14603848000002</v>
      </c>
      <c r="D16" s="43">
        <f t="shared" si="1"/>
        <v>2623.64264482</v>
      </c>
      <c r="E16" s="43">
        <f t="shared" si="2"/>
        <v>1333.3787335699999</v>
      </c>
      <c r="F16" s="43">
        <f t="shared" si="3"/>
        <v>1004.08432002</v>
      </c>
      <c r="G16" s="43">
        <f t="shared" si="4"/>
        <v>286.17959123000003</v>
      </c>
      <c r="H16" s="43">
        <f t="shared" si="5"/>
        <v>1573.2962260100001</v>
      </c>
      <c r="I16" s="43">
        <v>425.50421544</v>
      </c>
      <c r="J16" s="43">
        <f t="shared" si="6"/>
        <v>1147.79201057</v>
      </c>
      <c r="K16" s="43">
        <v>469.19166866</v>
      </c>
      <c r="L16" s="43">
        <v>540.68423538000002</v>
      </c>
      <c r="M16" s="43">
        <v>137.91610653000001</v>
      </c>
      <c r="N16" s="43">
        <f t="shared" si="7"/>
        <v>1717.4924572899999</v>
      </c>
      <c r="O16" s="43">
        <v>241.64182303999999</v>
      </c>
      <c r="P16" s="43">
        <f t="shared" si="8"/>
        <v>1475.85063425</v>
      </c>
      <c r="Q16" s="43">
        <v>864.18706491</v>
      </c>
      <c r="R16" s="43">
        <v>463.40008463999999</v>
      </c>
      <c r="S16" s="43">
        <v>148.26348469999999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3287.1936030000002</v>
      </c>
      <c r="C17" s="43">
        <f t="shared" si="0"/>
        <v>649.82774870000003</v>
      </c>
      <c r="D17" s="43">
        <f t="shared" si="1"/>
        <v>2637.3658543000001</v>
      </c>
      <c r="E17" s="43">
        <f t="shared" si="2"/>
        <v>1311.8584587800001</v>
      </c>
      <c r="F17" s="43">
        <f t="shared" si="3"/>
        <v>999.69906738999998</v>
      </c>
      <c r="G17" s="43">
        <f t="shared" si="4"/>
        <v>325.80832813000001</v>
      </c>
      <c r="H17" s="43">
        <f t="shared" si="5"/>
        <v>1572.6864694400001</v>
      </c>
      <c r="I17" s="43">
        <v>422.23105233000001</v>
      </c>
      <c r="J17" s="43">
        <f t="shared" si="6"/>
        <v>1150.4554171100001</v>
      </c>
      <c r="K17" s="43">
        <v>456.82787931000001</v>
      </c>
      <c r="L17" s="43">
        <v>549.83912783999995</v>
      </c>
      <c r="M17" s="43">
        <v>143.78840996</v>
      </c>
      <c r="N17" s="43">
        <f t="shared" si="7"/>
        <v>1714.5071335600001</v>
      </c>
      <c r="O17" s="43">
        <v>227.59669636999999</v>
      </c>
      <c r="P17" s="43">
        <f t="shared" si="8"/>
        <v>1486.91043719</v>
      </c>
      <c r="Q17" s="43">
        <v>855.03057947000002</v>
      </c>
      <c r="R17" s="43">
        <v>449.85993954999998</v>
      </c>
      <c r="S17" s="43">
        <v>182.01991817000001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3269.8942418500001</v>
      </c>
      <c r="C18" s="43">
        <f t="shared" si="0"/>
        <v>655.33779133000007</v>
      </c>
      <c r="D18" s="43">
        <f t="shared" si="1"/>
        <v>2614.55645052</v>
      </c>
      <c r="E18" s="43">
        <f t="shared" si="2"/>
        <v>1279.9801373499999</v>
      </c>
      <c r="F18" s="43">
        <f t="shared" si="3"/>
        <v>1038.31620133</v>
      </c>
      <c r="G18" s="43">
        <f t="shared" si="4"/>
        <v>296.26011184000004</v>
      </c>
      <c r="H18" s="43">
        <f t="shared" si="5"/>
        <v>1546.86451663</v>
      </c>
      <c r="I18" s="43">
        <v>416.60043322000001</v>
      </c>
      <c r="J18" s="43">
        <f t="shared" si="6"/>
        <v>1130.26408341</v>
      </c>
      <c r="K18" s="43">
        <v>439.18422607000002</v>
      </c>
      <c r="L18" s="43">
        <v>553.30604414000004</v>
      </c>
      <c r="M18" s="43">
        <v>137.77381320000001</v>
      </c>
      <c r="N18" s="43">
        <f t="shared" si="7"/>
        <v>1723.02972522</v>
      </c>
      <c r="O18" s="43">
        <v>238.73735811</v>
      </c>
      <c r="P18" s="43">
        <f t="shared" si="8"/>
        <v>1484.29236711</v>
      </c>
      <c r="Q18" s="43">
        <v>840.79591128000004</v>
      </c>
      <c r="R18" s="43">
        <v>485.01015718999997</v>
      </c>
      <c r="S18" s="43">
        <v>158.48629864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3145.9881736999996</v>
      </c>
      <c r="C19" s="43">
        <f t="shared" si="0"/>
        <v>614.91935273000001</v>
      </c>
      <c r="D19" s="43">
        <f t="shared" si="1"/>
        <v>2531.0688209700002</v>
      </c>
      <c r="E19" s="43">
        <f t="shared" si="2"/>
        <v>1228.3225945500001</v>
      </c>
      <c r="F19" s="43">
        <f t="shared" si="3"/>
        <v>873.71702925</v>
      </c>
      <c r="G19" s="43">
        <f t="shared" si="4"/>
        <v>429.02919716999997</v>
      </c>
      <c r="H19" s="43">
        <f t="shared" si="5"/>
        <v>1478.3248156499999</v>
      </c>
      <c r="I19" s="43">
        <v>385.20535604000003</v>
      </c>
      <c r="J19" s="43">
        <f t="shared" si="6"/>
        <v>1093.1194596099999</v>
      </c>
      <c r="K19" s="43">
        <v>423.08747217000001</v>
      </c>
      <c r="L19" s="43">
        <v>449.04519718</v>
      </c>
      <c r="M19" s="43">
        <v>220.98679025999999</v>
      </c>
      <c r="N19" s="43">
        <f t="shared" si="7"/>
        <v>1667.6633580499999</v>
      </c>
      <c r="O19" s="43">
        <v>229.71399668999999</v>
      </c>
      <c r="P19" s="43">
        <f t="shared" si="8"/>
        <v>1437.94936136</v>
      </c>
      <c r="Q19" s="43">
        <v>805.23512238000001</v>
      </c>
      <c r="R19" s="43">
        <v>424.67183206999999</v>
      </c>
      <c r="S19" s="43">
        <v>208.04240691000001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3201.9941745200003</v>
      </c>
      <c r="C20" s="43">
        <f t="shared" si="0"/>
        <v>623.01302045</v>
      </c>
      <c r="D20" s="43">
        <f t="shared" si="1"/>
        <v>2578.9811540700002</v>
      </c>
      <c r="E20" s="43">
        <f t="shared" si="2"/>
        <v>1241.26636833</v>
      </c>
      <c r="F20" s="43">
        <f t="shared" si="3"/>
        <v>942.10129495000001</v>
      </c>
      <c r="G20" s="43">
        <f t="shared" si="4"/>
        <v>395.61349079000001</v>
      </c>
      <c r="H20" s="43">
        <f t="shared" si="5"/>
        <v>1490.55480463</v>
      </c>
      <c r="I20" s="43">
        <v>394.47228084</v>
      </c>
      <c r="J20" s="43">
        <f t="shared" si="6"/>
        <v>1096.0825237900001</v>
      </c>
      <c r="K20" s="43">
        <v>421.45553398999999</v>
      </c>
      <c r="L20" s="43">
        <v>485.84196889999998</v>
      </c>
      <c r="M20" s="43">
        <v>188.78502090000001</v>
      </c>
      <c r="N20" s="43">
        <f t="shared" si="7"/>
        <v>1711.4393698900001</v>
      </c>
      <c r="O20" s="43">
        <v>228.54073961</v>
      </c>
      <c r="P20" s="43">
        <f t="shared" si="8"/>
        <v>1482.8986302800001</v>
      </c>
      <c r="Q20" s="43">
        <v>819.81083434000004</v>
      </c>
      <c r="R20" s="43">
        <v>456.25932605000003</v>
      </c>
      <c r="S20" s="43">
        <v>206.82846989000001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3200.1953338800004</v>
      </c>
      <c r="C21" s="43">
        <f t="shared" si="0"/>
        <v>606.69492988000002</v>
      </c>
      <c r="D21" s="43">
        <f t="shared" si="1"/>
        <v>2593.5004039999999</v>
      </c>
      <c r="E21" s="43">
        <f t="shared" si="2"/>
        <v>1265.7318612700001</v>
      </c>
      <c r="F21" s="43">
        <f t="shared" si="3"/>
        <v>883.85338748000004</v>
      </c>
      <c r="G21" s="43">
        <f t="shared" si="4"/>
        <v>443.91515525</v>
      </c>
      <c r="H21" s="43">
        <f t="shared" si="5"/>
        <v>1511.78834536</v>
      </c>
      <c r="I21" s="43">
        <v>398.07664017000002</v>
      </c>
      <c r="J21" s="43">
        <f t="shared" si="6"/>
        <v>1113.71170519</v>
      </c>
      <c r="K21" s="43">
        <v>436.72907264999998</v>
      </c>
      <c r="L21" s="43">
        <v>432.11819059999999</v>
      </c>
      <c r="M21" s="43">
        <v>244.86444194000001</v>
      </c>
      <c r="N21" s="43">
        <f t="shared" si="7"/>
        <v>1688.4069885199999</v>
      </c>
      <c r="O21" s="43">
        <v>208.61828971</v>
      </c>
      <c r="P21" s="43">
        <f t="shared" si="8"/>
        <v>1479.7886988099999</v>
      </c>
      <c r="Q21" s="43">
        <v>829.00278862000005</v>
      </c>
      <c r="R21" s="43">
        <v>451.73519687999999</v>
      </c>
      <c r="S21" s="43">
        <v>199.05071330999999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3216.6530902900004</v>
      </c>
      <c r="C22" s="43">
        <f t="shared" si="0"/>
        <v>556.70057328999997</v>
      </c>
      <c r="D22" s="43">
        <f t="shared" si="1"/>
        <v>2659.9525169999997</v>
      </c>
      <c r="E22" s="43">
        <f t="shared" si="2"/>
        <v>1353.6050948100001</v>
      </c>
      <c r="F22" s="43">
        <f t="shared" si="3"/>
        <v>1001.2683154900001</v>
      </c>
      <c r="G22" s="43">
        <f t="shared" si="4"/>
        <v>305.07910670000001</v>
      </c>
      <c r="H22" s="43">
        <f t="shared" si="5"/>
        <v>1539.98815885</v>
      </c>
      <c r="I22" s="43">
        <v>359.55735568</v>
      </c>
      <c r="J22" s="43">
        <f t="shared" si="6"/>
        <v>1180.43080317</v>
      </c>
      <c r="K22" s="43">
        <v>517.75651531000005</v>
      </c>
      <c r="L22" s="43">
        <v>526.59235760000001</v>
      </c>
      <c r="M22" s="43">
        <v>136.08193026000001</v>
      </c>
      <c r="N22" s="43">
        <f t="shared" si="7"/>
        <v>1676.6649314399999</v>
      </c>
      <c r="O22" s="43">
        <v>197.14321760999999</v>
      </c>
      <c r="P22" s="43">
        <f t="shared" si="8"/>
        <v>1479.52171383</v>
      </c>
      <c r="Q22" s="43">
        <v>835.84857950000003</v>
      </c>
      <c r="R22" s="43">
        <v>474.67595789000001</v>
      </c>
      <c r="S22" s="43">
        <v>168.99717644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3310.61834413</v>
      </c>
      <c r="C23" s="43">
        <f t="shared" si="0"/>
        <v>570.01305863000005</v>
      </c>
      <c r="D23" s="43">
        <f t="shared" si="1"/>
        <v>2740.6052854999998</v>
      </c>
      <c r="E23" s="43">
        <f t="shared" si="2"/>
        <v>1436.12132509</v>
      </c>
      <c r="F23" s="43">
        <f t="shared" si="3"/>
        <v>997.49438312999996</v>
      </c>
      <c r="G23" s="43">
        <f t="shared" si="4"/>
        <v>306.98957728000005</v>
      </c>
      <c r="H23" s="43">
        <f t="shared" si="5"/>
        <v>1600.1025138599998</v>
      </c>
      <c r="I23" s="43">
        <v>381.72216600000002</v>
      </c>
      <c r="J23" s="43">
        <f t="shared" si="6"/>
        <v>1218.3803478599998</v>
      </c>
      <c r="K23" s="43">
        <v>575.55673363999995</v>
      </c>
      <c r="L23" s="43">
        <v>507.66673249000002</v>
      </c>
      <c r="M23" s="43">
        <v>135.15688173000001</v>
      </c>
      <c r="N23" s="43">
        <f t="shared" si="7"/>
        <v>1710.5158302699997</v>
      </c>
      <c r="O23" s="43">
        <v>188.29089263</v>
      </c>
      <c r="P23" s="43">
        <f t="shared" si="8"/>
        <v>1522.2249376399998</v>
      </c>
      <c r="Q23" s="43">
        <v>860.56459144999997</v>
      </c>
      <c r="R23" s="43">
        <v>489.82765064</v>
      </c>
      <c r="S23" s="43">
        <v>171.83269555000001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3394.6078075799996</v>
      </c>
      <c r="C24" s="43">
        <f t="shared" si="0"/>
        <v>580.87373608999997</v>
      </c>
      <c r="D24" s="43">
        <f t="shared" si="1"/>
        <v>2813.7340714900001</v>
      </c>
      <c r="E24" s="43">
        <f t="shared" si="2"/>
        <v>1486.9620617099999</v>
      </c>
      <c r="F24" s="43">
        <f t="shared" si="3"/>
        <v>1013.8125810199999</v>
      </c>
      <c r="G24" s="43">
        <f t="shared" si="4"/>
        <v>312.95942876000004</v>
      </c>
      <c r="H24" s="43">
        <f t="shared" si="5"/>
        <v>1641.66141524</v>
      </c>
      <c r="I24" s="43">
        <v>392.64554326000001</v>
      </c>
      <c r="J24" s="43">
        <f t="shared" si="6"/>
        <v>1249.0158719799999</v>
      </c>
      <c r="K24" s="43">
        <v>603.28959870999995</v>
      </c>
      <c r="L24" s="43">
        <v>508.86915907999997</v>
      </c>
      <c r="M24" s="43">
        <v>136.85711419</v>
      </c>
      <c r="N24" s="43">
        <f t="shared" si="7"/>
        <v>1752.9463923399999</v>
      </c>
      <c r="O24" s="43">
        <v>188.22819283000001</v>
      </c>
      <c r="P24" s="43">
        <f t="shared" si="8"/>
        <v>1564.71819951</v>
      </c>
      <c r="Q24" s="43">
        <v>883.67246299999999</v>
      </c>
      <c r="R24" s="43">
        <v>504.94342194000001</v>
      </c>
      <c r="S24" s="43">
        <v>176.10231457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3439.8226646900002</v>
      </c>
      <c r="C25" s="43">
        <f t="shared" si="0"/>
        <v>577.9838297</v>
      </c>
      <c r="D25" s="43">
        <f t="shared" si="1"/>
        <v>2861.8388349899997</v>
      </c>
      <c r="E25" s="43">
        <f t="shared" si="2"/>
        <v>1510.6438618500001</v>
      </c>
      <c r="F25" s="43">
        <f t="shared" si="3"/>
        <v>1043.37536376</v>
      </c>
      <c r="G25" s="43">
        <f t="shared" si="4"/>
        <v>307.81960937999997</v>
      </c>
      <c r="H25" s="43">
        <f t="shared" si="5"/>
        <v>1684.10516874</v>
      </c>
      <c r="I25" s="43">
        <v>395.22471775000002</v>
      </c>
      <c r="J25" s="43">
        <f t="shared" si="6"/>
        <v>1288.8804509899999</v>
      </c>
      <c r="K25" s="43">
        <v>629.27730501999997</v>
      </c>
      <c r="L25" s="43">
        <v>526.73303987999998</v>
      </c>
      <c r="M25" s="43">
        <v>132.87010609000001</v>
      </c>
      <c r="N25" s="43">
        <f t="shared" si="7"/>
        <v>1755.7174959500001</v>
      </c>
      <c r="O25" s="43">
        <v>182.75911195</v>
      </c>
      <c r="P25" s="43">
        <f t="shared" si="8"/>
        <v>1572.958384</v>
      </c>
      <c r="Q25" s="43">
        <v>881.36655683000004</v>
      </c>
      <c r="R25" s="43">
        <v>516.64232388000005</v>
      </c>
      <c r="S25" s="43">
        <v>174.94950329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3552.1119131300002</v>
      </c>
      <c r="C26" s="43">
        <f t="shared" si="0"/>
        <v>607.90757698000004</v>
      </c>
      <c r="D26" s="43">
        <f t="shared" si="1"/>
        <v>2944.20433615</v>
      </c>
      <c r="E26" s="43">
        <f t="shared" si="2"/>
        <v>1533.8451307599998</v>
      </c>
      <c r="F26" s="43">
        <f t="shared" si="3"/>
        <v>1104.7919399699999</v>
      </c>
      <c r="G26" s="43">
        <f t="shared" si="4"/>
        <v>305.56726542000001</v>
      </c>
      <c r="H26" s="43">
        <f t="shared" si="5"/>
        <v>1774.9700675200002</v>
      </c>
      <c r="I26" s="43">
        <v>430.06069515000002</v>
      </c>
      <c r="J26" s="43">
        <f t="shared" si="6"/>
        <v>1344.90937237</v>
      </c>
      <c r="K26" s="43">
        <v>643.62342666999996</v>
      </c>
      <c r="L26" s="43">
        <v>571.02649592</v>
      </c>
      <c r="M26" s="43">
        <v>130.25944978000001</v>
      </c>
      <c r="N26" s="43">
        <f t="shared" si="7"/>
        <v>1777.14184561</v>
      </c>
      <c r="O26" s="43">
        <v>177.84688183</v>
      </c>
      <c r="P26" s="43">
        <f t="shared" si="8"/>
        <v>1599.29496378</v>
      </c>
      <c r="Q26" s="43">
        <v>890.22170409</v>
      </c>
      <c r="R26" s="43">
        <v>533.76544405000004</v>
      </c>
      <c r="S26" s="43">
        <v>175.30781564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3542.0605565599999</v>
      </c>
      <c r="C27" s="43">
        <f t="shared" si="0"/>
        <v>627.40361920999999</v>
      </c>
      <c r="D27" s="43">
        <f t="shared" si="1"/>
        <v>2914.6569373499997</v>
      </c>
      <c r="E27" s="43">
        <f t="shared" si="2"/>
        <v>1512.33483329</v>
      </c>
      <c r="F27" s="43">
        <f t="shared" si="3"/>
        <v>1100.2832766500001</v>
      </c>
      <c r="G27" s="43">
        <f t="shared" si="4"/>
        <v>302.03882741000001</v>
      </c>
      <c r="H27" s="43">
        <f t="shared" si="5"/>
        <v>1789.1285612699999</v>
      </c>
      <c r="I27" s="43">
        <v>448.10905373999998</v>
      </c>
      <c r="J27" s="43">
        <f t="shared" si="6"/>
        <v>1341.0195075299998</v>
      </c>
      <c r="K27" s="43">
        <v>644.71117461999995</v>
      </c>
      <c r="L27" s="43">
        <v>566.90820041999996</v>
      </c>
      <c r="M27" s="43">
        <v>129.40013249</v>
      </c>
      <c r="N27" s="43">
        <f t="shared" si="7"/>
        <v>1752.93199529</v>
      </c>
      <c r="O27" s="43">
        <v>179.29456547000001</v>
      </c>
      <c r="P27" s="43">
        <f t="shared" si="8"/>
        <v>1573.6374298200001</v>
      </c>
      <c r="Q27" s="43">
        <v>867.62365867000005</v>
      </c>
      <c r="R27" s="43">
        <v>533.37507622999999</v>
      </c>
      <c r="S27" s="43">
        <v>172.63869492000001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3567.2102518600004</v>
      </c>
      <c r="C28" s="43">
        <f t="shared" si="0"/>
        <v>652.26059992</v>
      </c>
      <c r="D28" s="43">
        <f t="shared" si="1"/>
        <v>2914.94965194</v>
      </c>
      <c r="E28" s="43">
        <f t="shared" si="2"/>
        <v>1500.17046097</v>
      </c>
      <c r="F28" s="43">
        <f t="shared" si="3"/>
        <v>1111.7405094400001</v>
      </c>
      <c r="G28" s="43">
        <f t="shared" si="4"/>
        <v>303.03868152999996</v>
      </c>
      <c r="H28" s="43">
        <f t="shared" si="5"/>
        <v>1802.5225042100001</v>
      </c>
      <c r="I28" s="43">
        <v>473.12396901</v>
      </c>
      <c r="J28" s="43">
        <f t="shared" si="6"/>
        <v>1329.3985352</v>
      </c>
      <c r="K28" s="43">
        <v>630.24395488000005</v>
      </c>
      <c r="L28" s="43">
        <v>570.37780263000002</v>
      </c>
      <c r="M28" s="43">
        <v>128.77677768999999</v>
      </c>
      <c r="N28" s="43">
        <f t="shared" si="7"/>
        <v>1764.6877476499999</v>
      </c>
      <c r="O28" s="43">
        <v>179.13663091000001</v>
      </c>
      <c r="P28" s="43">
        <f t="shared" si="8"/>
        <v>1585.55111674</v>
      </c>
      <c r="Q28" s="43">
        <v>869.92650608999998</v>
      </c>
      <c r="R28" s="43">
        <v>541.36270680999996</v>
      </c>
      <c r="S28" s="43">
        <v>174.26190384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3555.54026755</v>
      </c>
      <c r="C29" s="43">
        <f t="shared" si="0"/>
        <v>630.34833077000008</v>
      </c>
      <c r="D29" s="43">
        <f t="shared" si="1"/>
        <v>2925.1919367800001</v>
      </c>
      <c r="E29" s="43">
        <f t="shared" si="2"/>
        <v>1469.23300262</v>
      </c>
      <c r="F29" s="43">
        <f t="shared" si="3"/>
        <v>1145.5797968900001</v>
      </c>
      <c r="G29" s="43">
        <f t="shared" si="4"/>
        <v>310.37913727</v>
      </c>
      <c r="H29" s="43">
        <f t="shared" si="5"/>
        <v>1769.6853016499999</v>
      </c>
      <c r="I29" s="43">
        <v>447.84348519000002</v>
      </c>
      <c r="J29" s="43">
        <f t="shared" si="6"/>
        <v>1321.84181646</v>
      </c>
      <c r="K29" s="43">
        <v>617.69821995999996</v>
      </c>
      <c r="L29" s="43">
        <v>577.92809856999997</v>
      </c>
      <c r="M29" s="43">
        <v>126.21549793</v>
      </c>
      <c r="N29" s="43">
        <f t="shared" si="7"/>
        <v>1785.8549658999998</v>
      </c>
      <c r="O29" s="43">
        <v>182.50484557999999</v>
      </c>
      <c r="P29" s="43">
        <f t="shared" si="8"/>
        <v>1603.3501203199999</v>
      </c>
      <c r="Q29" s="43">
        <v>851.53478266000002</v>
      </c>
      <c r="R29" s="43">
        <v>567.65169832000004</v>
      </c>
      <c r="S29" s="43">
        <v>184.16363934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3618.0693687499997</v>
      </c>
      <c r="C30" s="43">
        <f t="shared" si="0"/>
        <v>639.06435284999998</v>
      </c>
      <c r="D30" s="43">
        <f t="shared" si="1"/>
        <v>2979.0050159000002</v>
      </c>
      <c r="E30" s="43">
        <f t="shared" si="2"/>
        <v>1476.8434434800001</v>
      </c>
      <c r="F30" s="43">
        <f t="shared" si="3"/>
        <v>1185.41658315</v>
      </c>
      <c r="G30" s="43">
        <f t="shared" si="4"/>
        <v>316.74498927000002</v>
      </c>
      <c r="H30" s="43">
        <f t="shared" si="5"/>
        <v>1777.4379167300001</v>
      </c>
      <c r="I30" s="43">
        <v>458.35343035</v>
      </c>
      <c r="J30" s="43">
        <f t="shared" si="6"/>
        <v>1319.08448638</v>
      </c>
      <c r="K30" s="43">
        <v>621.10845399000004</v>
      </c>
      <c r="L30" s="43">
        <v>580.87495229000001</v>
      </c>
      <c r="M30" s="43">
        <v>117.1010801</v>
      </c>
      <c r="N30" s="43">
        <f t="shared" si="7"/>
        <v>1840.6314520199999</v>
      </c>
      <c r="O30" s="43">
        <v>180.71092250000001</v>
      </c>
      <c r="P30" s="43">
        <f t="shared" si="8"/>
        <v>1659.9205295199999</v>
      </c>
      <c r="Q30" s="43">
        <v>855.73498948999998</v>
      </c>
      <c r="R30" s="43">
        <v>604.54163086000005</v>
      </c>
      <c r="S30" s="43">
        <v>199.64390917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3663.9350590900003</v>
      </c>
      <c r="C31" s="43">
        <f t="shared" si="0"/>
        <v>629.51344184000004</v>
      </c>
      <c r="D31" s="43">
        <f t="shared" si="1"/>
        <v>3034.4216172500001</v>
      </c>
      <c r="E31" s="43">
        <f t="shared" si="2"/>
        <v>1460.5052102</v>
      </c>
      <c r="F31" s="43">
        <f t="shared" si="3"/>
        <v>1214.3411013099999</v>
      </c>
      <c r="G31" s="43">
        <f t="shared" si="4"/>
        <v>359.57530573999998</v>
      </c>
      <c r="H31" s="43">
        <f t="shared" si="5"/>
        <v>1757.90584844</v>
      </c>
      <c r="I31" s="43">
        <v>451.74282339000001</v>
      </c>
      <c r="J31" s="43">
        <f t="shared" si="6"/>
        <v>1306.16302505</v>
      </c>
      <c r="K31" s="43">
        <v>611.09502640999995</v>
      </c>
      <c r="L31" s="43">
        <v>567.63667989999999</v>
      </c>
      <c r="M31" s="43">
        <v>127.43131873999999</v>
      </c>
      <c r="N31" s="43">
        <f t="shared" si="7"/>
        <v>1906.0292106499999</v>
      </c>
      <c r="O31" s="43">
        <v>177.77061845</v>
      </c>
      <c r="P31" s="43">
        <f t="shared" si="8"/>
        <v>1728.2585921999998</v>
      </c>
      <c r="Q31" s="43">
        <v>849.41018379000002</v>
      </c>
      <c r="R31" s="43">
        <v>646.70442141000001</v>
      </c>
      <c r="S31" s="43">
        <v>232.14398700000001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3703.1488582600005</v>
      </c>
      <c r="C32" s="43">
        <f t="shared" si="0"/>
        <v>619.87654826000005</v>
      </c>
      <c r="D32" s="43">
        <f t="shared" si="1"/>
        <v>3083.2723100000003</v>
      </c>
      <c r="E32" s="43">
        <f t="shared" si="2"/>
        <v>1460.8171004999999</v>
      </c>
      <c r="F32" s="43">
        <f t="shared" si="3"/>
        <v>1247.9980289800001</v>
      </c>
      <c r="G32" s="43">
        <f t="shared" si="4"/>
        <v>374.45718052000001</v>
      </c>
      <c r="H32" s="43">
        <f t="shared" si="5"/>
        <v>1734.8536772700002</v>
      </c>
      <c r="I32" s="43">
        <v>433.85802710000002</v>
      </c>
      <c r="J32" s="43">
        <f t="shared" si="6"/>
        <v>1300.9956501700001</v>
      </c>
      <c r="K32" s="43">
        <v>606.51836901000001</v>
      </c>
      <c r="L32" s="43">
        <v>571.14739007000003</v>
      </c>
      <c r="M32" s="43">
        <v>123.32989109</v>
      </c>
      <c r="N32" s="43">
        <f t="shared" si="7"/>
        <v>1968.2951809900001</v>
      </c>
      <c r="O32" s="43">
        <v>186.01852116000001</v>
      </c>
      <c r="P32" s="43">
        <f t="shared" si="8"/>
        <v>1782.27665983</v>
      </c>
      <c r="Q32" s="43">
        <v>854.29873149000002</v>
      </c>
      <c r="R32" s="43">
        <v>676.85063891000004</v>
      </c>
      <c r="S32" s="43">
        <v>251.12728942999999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3816.7507830200002</v>
      </c>
      <c r="C33" s="43">
        <f t="shared" si="0"/>
        <v>622.90022354999996</v>
      </c>
      <c r="D33" s="43">
        <f t="shared" si="1"/>
        <v>3193.85055947</v>
      </c>
      <c r="E33" s="43">
        <f t="shared" si="2"/>
        <v>1530.6727916700002</v>
      </c>
      <c r="F33" s="43">
        <f t="shared" si="3"/>
        <v>1264.35985209</v>
      </c>
      <c r="G33" s="43">
        <f t="shared" si="4"/>
        <v>398.81791570999997</v>
      </c>
      <c r="H33" s="43">
        <f t="shared" si="5"/>
        <v>1796.9539347300001</v>
      </c>
      <c r="I33" s="43">
        <v>444.49955138000001</v>
      </c>
      <c r="J33" s="43">
        <f t="shared" si="6"/>
        <v>1352.4543833500002</v>
      </c>
      <c r="K33" s="43">
        <v>667.91003856999998</v>
      </c>
      <c r="L33" s="43">
        <v>558.94207514000004</v>
      </c>
      <c r="M33" s="43">
        <v>125.60226964</v>
      </c>
      <c r="N33" s="43">
        <f t="shared" si="7"/>
        <v>2019.7968482900001</v>
      </c>
      <c r="O33" s="43">
        <v>178.40067217000001</v>
      </c>
      <c r="P33" s="43">
        <f t="shared" si="8"/>
        <v>1841.3961761200001</v>
      </c>
      <c r="Q33" s="43">
        <v>862.76275310000005</v>
      </c>
      <c r="R33" s="43">
        <v>705.41777694999996</v>
      </c>
      <c r="S33" s="43">
        <v>273.21564606999999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3921.46871719</v>
      </c>
      <c r="C34" s="43">
        <f t="shared" si="0"/>
        <v>633.17696018999993</v>
      </c>
      <c r="D34" s="43">
        <f t="shared" si="1"/>
        <v>3288.291757</v>
      </c>
      <c r="E34" s="43">
        <f t="shared" si="2"/>
        <v>1574.49465573</v>
      </c>
      <c r="F34" s="43">
        <f t="shared" si="3"/>
        <v>1299.46455087</v>
      </c>
      <c r="G34" s="43">
        <f t="shared" si="4"/>
        <v>414.3325504</v>
      </c>
      <c r="H34" s="43">
        <f t="shared" si="5"/>
        <v>1871.9423164800003</v>
      </c>
      <c r="I34" s="43">
        <v>459.79734423999997</v>
      </c>
      <c r="J34" s="43">
        <f t="shared" si="6"/>
        <v>1412.1449722400002</v>
      </c>
      <c r="K34" s="43">
        <v>708.54675197999995</v>
      </c>
      <c r="L34" s="43">
        <v>571.80857361000005</v>
      </c>
      <c r="M34" s="43">
        <v>131.78964665000001</v>
      </c>
      <c r="N34" s="43">
        <f t="shared" si="7"/>
        <v>2049.52640071</v>
      </c>
      <c r="O34" s="43">
        <v>173.37961594999999</v>
      </c>
      <c r="P34" s="43">
        <f t="shared" si="8"/>
        <v>1876.1467847599999</v>
      </c>
      <c r="Q34" s="43">
        <v>865.94790375000002</v>
      </c>
      <c r="R34" s="43">
        <v>727.65597725999999</v>
      </c>
      <c r="S34" s="43">
        <v>282.54290374999999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4033.9888608300002</v>
      </c>
      <c r="C35" s="43">
        <f t="shared" si="0"/>
        <v>632.88050829000008</v>
      </c>
      <c r="D35" s="43">
        <f t="shared" si="1"/>
        <v>3401.1083525399999</v>
      </c>
      <c r="E35" s="43">
        <f t="shared" si="2"/>
        <v>1650.32087078</v>
      </c>
      <c r="F35" s="43">
        <f t="shared" si="3"/>
        <v>1325.28454083</v>
      </c>
      <c r="G35" s="43">
        <f t="shared" si="4"/>
        <v>425.50294092999997</v>
      </c>
      <c r="H35" s="43">
        <f t="shared" si="5"/>
        <v>1942.05640644</v>
      </c>
      <c r="I35" s="43">
        <v>457.89742444000001</v>
      </c>
      <c r="J35" s="43">
        <f t="shared" si="6"/>
        <v>1484.1589819999999</v>
      </c>
      <c r="K35" s="43">
        <v>760.74279353999998</v>
      </c>
      <c r="L35" s="43">
        <v>583.97371712999995</v>
      </c>
      <c r="M35" s="43">
        <v>139.44247132999999</v>
      </c>
      <c r="N35" s="43">
        <f t="shared" si="7"/>
        <v>2091.9324543900002</v>
      </c>
      <c r="O35" s="43">
        <v>174.98308385000001</v>
      </c>
      <c r="P35" s="43">
        <f t="shared" si="8"/>
        <v>1916.94937054</v>
      </c>
      <c r="Q35" s="43">
        <v>889.57807723999997</v>
      </c>
      <c r="R35" s="43">
        <v>741.31082370000001</v>
      </c>
      <c r="S35" s="43">
        <v>286.06046959999998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4073.8542746799994</v>
      </c>
      <c r="C36" s="43">
        <f t="shared" si="0"/>
        <v>637.93776186000002</v>
      </c>
      <c r="D36" s="43">
        <f t="shared" si="1"/>
        <v>3435.9165128200002</v>
      </c>
      <c r="E36" s="43">
        <f t="shared" si="2"/>
        <v>1647.3210168099999</v>
      </c>
      <c r="F36" s="43">
        <f t="shared" si="3"/>
        <v>1739.3933792400001</v>
      </c>
      <c r="G36" s="43">
        <f t="shared" si="4"/>
        <v>49.202116770000003</v>
      </c>
      <c r="H36" s="43">
        <f t="shared" si="5"/>
        <v>1996.1846925599998</v>
      </c>
      <c r="I36" s="43">
        <v>467.29389710999999</v>
      </c>
      <c r="J36" s="43">
        <f t="shared" si="6"/>
        <v>1528.8907954499998</v>
      </c>
      <c r="K36" s="43">
        <v>779.58757916000002</v>
      </c>
      <c r="L36" s="43">
        <v>720.04713569</v>
      </c>
      <c r="M36" s="43">
        <v>29.256080600000001</v>
      </c>
      <c r="N36" s="43">
        <f t="shared" si="7"/>
        <v>2077.6695821200001</v>
      </c>
      <c r="O36" s="43">
        <v>170.64386475000001</v>
      </c>
      <c r="P36" s="43">
        <f t="shared" si="8"/>
        <v>1907.0257173700002</v>
      </c>
      <c r="Q36" s="43">
        <v>867.73343765000004</v>
      </c>
      <c r="R36" s="43">
        <v>1019.3462435500001</v>
      </c>
      <c r="S36" s="43">
        <v>19.946036169999999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4112.50078502</v>
      </c>
      <c r="C37" s="43">
        <f t="shared" si="0"/>
        <v>654.26941547999991</v>
      </c>
      <c r="D37" s="43">
        <f t="shared" si="1"/>
        <v>3458.2313695399998</v>
      </c>
      <c r="E37" s="43">
        <f t="shared" si="2"/>
        <v>1633.63112271</v>
      </c>
      <c r="F37" s="43">
        <f t="shared" si="3"/>
        <v>1770.0118896600002</v>
      </c>
      <c r="G37" s="43">
        <f t="shared" si="4"/>
        <v>54.588357170000002</v>
      </c>
      <c r="H37" s="43">
        <f t="shared" si="5"/>
        <v>2053.9408190300001</v>
      </c>
      <c r="I37" s="43">
        <v>490.29258829999998</v>
      </c>
      <c r="J37" s="43">
        <f t="shared" si="6"/>
        <v>1563.64823073</v>
      </c>
      <c r="K37" s="43">
        <v>785.93353295999998</v>
      </c>
      <c r="L37" s="43">
        <v>740.85170970000001</v>
      </c>
      <c r="M37" s="43">
        <v>36.86298807</v>
      </c>
      <c r="N37" s="43">
        <f t="shared" si="7"/>
        <v>2058.5599659899999</v>
      </c>
      <c r="O37" s="43">
        <v>163.97682717999999</v>
      </c>
      <c r="P37" s="43">
        <f t="shared" si="8"/>
        <v>1894.58313881</v>
      </c>
      <c r="Q37" s="43">
        <v>847.69758975000002</v>
      </c>
      <c r="R37" s="43">
        <v>1029.1601799600001</v>
      </c>
      <c r="S37" s="43">
        <v>17.725369100000002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4195.4678440299995</v>
      </c>
      <c r="C38" s="43">
        <f t="shared" si="0"/>
        <v>694.62101312999994</v>
      </c>
      <c r="D38" s="43">
        <f t="shared" si="1"/>
        <v>3500.8468309</v>
      </c>
      <c r="E38" s="43">
        <f t="shared" si="2"/>
        <v>1618.4816034400001</v>
      </c>
      <c r="F38" s="43">
        <f t="shared" si="3"/>
        <v>1823.6508246799999</v>
      </c>
      <c r="G38" s="43">
        <f t="shared" si="4"/>
        <v>58.71440278</v>
      </c>
      <c r="H38" s="43">
        <f t="shared" si="5"/>
        <v>2136.42027491</v>
      </c>
      <c r="I38" s="43">
        <v>520.51700101999995</v>
      </c>
      <c r="J38" s="43">
        <f t="shared" si="6"/>
        <v>1615.90327389</v>
      </c>
      <c r="K38" s="43">
        <v>802.21361789000002</v>
      </c>
      <c r="L38" s="43">
        <v>771.51489265999999</v>
      </c>
      <c r="M38" s="43">
        <v>42.174763339999998</v>
      </c>
      <c r="N38" s="43">
        <f t="shared" si="7"/>
        <v>2059.0475691199999</v>
      </c>
      <c r="O38" s="43">
        <v>174.10401211000001</v>
      </c>
      <c r="P38" s="43">
        <f t="shared" si="8"/>
        <v>1884.9435570099999</v>
      </c>
      <c r="Q38" s="43">
        <v>816.26798555000005</v>
      </c>
      <c r="R38" s="43">
        <v>1052.1359320199999</v>
      </c>
      <c r="S38" s="43">
        <v>16.539639439999998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4240.0051993300003</v>
      </c>
      <c r="C39" s="43">
        <f t="shared" si="0"/>
        <v>707.32857750999995</v>
      </c>
      <c r="D39" s="43">
        <f t="shared" si="1"/>
        <v>3532.67662182</v>
      </c>
      <c r="E39" s="43">
        <f t="shared" si="2"/>
        <v>1589.4946819000002</v>
      </c>
      <c r="F39" s="43">
        <f t="shared" si="3"/>
        <v>1878.3940444199998</v>
      </c>
      <c r="G39" s="43">
        <f t="shared" si="4"/>
        <v>64.787895500000005</v>
      </c>
      <c r="H39" s="43">
        <f t="shared" si="5"/>
        <v>2184.5646466799999</v>
      </c>
      <c r="I39" s="43">
        <v>528.71153375999995</v>
      </c>
      <c r="J39" s="43">
        <f t="shared" si="6"/>
        <v>1655.8531129200001</v>
      </c>
      <c r="K39" s="43">
        <v>800.16727531000004</v>
      </c>
      <c r="L39" s="43">
        <v>806.91670985999997</v>
      </c>
      <c r="M39" s="43">
        <v>48.769127750000003</v>
      </c>
      <c r="N39" s="43">
        <f t="shared" si="7"/>
        <v>2055.44055265</v>
      </c>
      <c r="O39" s="43">
        <v>178.61704374999999</v>
      </c>
      <c r="P39" s="43">
        <f t="shared" si="8"/>
        <v>1876.8235089</v>
      </c>
      <c r="Q39" s="43">
        <v>789.32740659000001</v>
      </c>
      <c r="R39" s="43">
        <v>1071.4773345599999</v>
      </c>
      <c r="S39" s="43">
        <v>16.018767749999999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4382.5821290399999</v>
      </c>
      <c r="C40" s="43">
        <f t="shared" si="0"/>
        <v>785.73966827000004</v>
      </c>
      <c r="D40" s="43">
        <f t="shared" si="1"/>
        <v>3596.8424607699999</v>
      </c>
      <c r="E40" s="43">
        <f t="shared" si="2"/>
        <v>1593.90956443</v>
      </c>
      <c r="F40" s="43">
        <f t="shared" si="3"/>
        <v>1935.73489404</v>
      </c>
      <c r="G40" s="43">
        <f t="shared" si="4"/>
        <v>67.198002299999999</v>
      </c>
      <c r="H40" s="43">
        <f t="shared" si="5"/>
        <v>2303.2848463299997</v>
      </c>
      <c r="I40" s="43">
        <v>598.83805503999997</v>
      </c>
      <c r="J40" s="43">
        <f t="shared" si="6"/>
        <v>1704.44679129</v>
      </c>
      <c r="K40" s="43">
        <v>820.56550236999999</v>
      </c>
      <c r="L40" s="43">
        <v>832.86088291999999</v>
      </c>
      <c r="M40" s="43">
        <v>51.020406000000001</v>
      </c>
      <c r="N40" s="43">
        <f t="shared" si="7"/>
        <v>2079.2972827099998</v>
      </c>
      <c r="O40" s="43">
        <v>186.90161323000001</v>
      </c>
      <c r="P40" s="43">
        <f t="shared" si="8"/>
        <v>1892.3956694799999</v>
      </c>
      <c r="Q40" s="43">
        <v>773.34406206000006</v>
      </c>
      <c r="R40" s="43">
        <v>1102.87401112</v>
      </c>
      <c r="S40" s="43">
        <v>16.177596300000001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4420.3088414800004</v>
      </c>
      <c r="C41" s="43">
        <f t="shared" si="0"/>
        <v>749.07916396999997</v>
      </c>
      <c r="D41" s="43">
        <f t="shared" si="1"/>
        <v>3671.2296775100003</v>
      </c>
      <c r="E41" s="43">
        <f t="shared" si="2"/>
        <v>1499.1566123699999</v>
      </c>
      <c r="F41" s="43">
        <f t="shared" si="3"/>
        <v>2100.4077655300002</v>
      </c>
      <c r="G41" s="43">
        <f t="shared" si="4"/>
        <v>71.665299610000005</v>
      </c>
      <c r="H41" s="43">
        <f t="shared" si="5"/>
        <v>2316.3816358300001</v>
      </c>
      <c r="I41" s="43">
        <v>564.97721938999996</v>
      </c>
      <c r="J41" s="43">
        <f t="shared" si="6"/>
        <v>1751.40441644</v>
      </c>
      <c r="K41" s="43">
        <v>839.49079190999998</v>
      </c>
      <c r="L41" s="43">
        <v>855.84321508000005</v>
      </c>
      <c r="M41" s="43">
        <v>56.07040945</v>
      </c>
      <c r="N41" s="43">
        <f t="shared" si="7"/>
        <v>2103.9272056500004</v>
      </c>
      <c r="O41" s="43">
        <v>184.10194458000001</v>
      </c>
      <c r="P41" s="43">
        <f t="shared" si="8"/>
        <v>1919.8252610700001</v>
      </c>
      <c r="Q41" s="43">
        <v>659.66582045999996</v>
      </c>
      <c r="R41" s="43">
        <v>1244.5645504500001</v>
      </c>
      <c r="S41" s="43">
        <v>15.59489016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4475.27804397</v>
      </c>
      <c r="C42" s="43">
        <f t="shared" si="0"/>
        <v>738.62279617000002</v>
      </c>
      <c r="D42" s="43">
        <f t="shared" si="1"/>
        <v>3736.6552478000003</v>
      </c>
      <c r="E42" s="43">
        <f t="shared" si="2"/>
        <v>1505.6179104</v>
      </c>
      <c r="F42" s="43">
        <f t="shared" si="3"/>
        <v>2148.8701900800002</v>
      </c>
      <c r="G42" s="43">
        <f t="shared" si="4"/>
        <v>82.167147319999998</v>
      </c>
      <c r="H42" s="43">
        <f t="shared" si="5"/>
        <v>2355.8322072000001</v>
      </c>
      <c r="I42" s="43">
        <v>562.15799755</v>
      </c>
      <c r="J42" s="43">
        <f t="shared" si="6"/>
        <v>1793.67420965</v>
      </c>
      <c r="K42" s="43">
        <v>846.37469135000003</v>
      </c>
      <c r="L42" s="43">
        <v>880.34540153</v>
      </c>
      <c r="M42" s="43">
        <v>66.954116769999999</v>
      </c>
      <c r="N42" s="43">
        <f t="shared" si="7"/>
        <v>2119.4458367699999</v>
      </c>
      <c r="O42" s="43">
        <v>176.46479862000001</v>
      </c>
      <c r="P42" s="43">
        <f t="shared" si="8"/>
        <v>1942.9810381500001</v>
      </c>
      <c r="Q42" s="43">
        <v>659.24321904999999</v>
      </c>
      <c r="R42" s="43">
        <v>1268.52478855</v>
      </c>
      <c r="S42" s="43">
        <v>15.213030549999999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4582.9816346999996</v>
      </c>
      <c r="C43" s="43">
        <f t="shared" si="0"/>
        <v>739.86597529000005</v>
      </c>
      <c r="D43" s="43">
        <f t="shared" si="1"/>
        <v>3843.1156594099998</v>
      </c>
      <c r="E43" s="43">
        <f t="shared" si="2"/>
        <v>1540.91323293</v>
      </c>
      <c r="F43" s="43">
        <f t="shared" si="3"/>
        <v>2196.3539314999998</v>
      </c>
      <c r="G43" s="43">
        <f t="shared" si="4"/>
        <v>105.84849498</v>
      </c>
      <c r="H43" s="43">
        <f t="shared" si="5"/>
        <v>2419.7739061099996</v>
      </c>
      <c r="I43" s="43">
        <v>565.56326240999999</v>
      </c>
      <c r="J43" s="43">
        <f t="shared" si="6"/>
        <v>1854.2106436999998</v>
      </c>
      <c r="K43" s="43">
        <v>870.08335055999999</v>
      </c>
      <c r="L43" s="43">
        <v>892.92987893999998</v>
      </c>
      <c r="M43" s="43">
        <v>91.197414199999997</v>
      </c>
      <c r="N43" s="43">
        <f t="shared" si="7"/>
        <v>2163.20772859</v>
      </c>
      <c r="O43" s="43">
        <v>174.30271288</v>
      </c>
      <c r="P43" s="43">
        <f t="shared" si="8"/>
        <v>1988.90501571</v>
      </c>
      <c r="Q43" s="43">
        <v>670.82988236999995</v>
      </c>
      <c r="R43" s="43">
        <v>1303.4240525600001</v>
      </c>
      <c r="S43" s="43">
        <v>14.651080779999999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4647.2375126399993</v>
      </c>
      <c r="C44" s="43">
        <f t="shared" si="0"/>
        <v>722.00177506</v>
      </c>
      <c r="D44" s="43">
        <f t="shared" si="1"/>
        <v>3925.2357375800002</v>
      </c>
      <c r="E44" s="43">
        <f t="shared" si="2"/>
        <v>1555.5184656500001</v>
      </c>
      <c r="F44" s="43">
        <f t="shared" si="3"/>
        <v>2243.8456077400001</v>
      </c>
      <c r="G44" s="43">
        <f t="shared" si="4"/>
        <v>125.87166419</v>
      </c>
      <c r="H44" s="43">
        <f t="shared" si="5"/>
        <v>2475.9321676999998</v>
      </c>
      <c r="I44" s="43">
        <v>554.76356725999995</v>
      </c>
      <c r="J44" s="43">
        <f t="shared" si="6"/>
        <v>1921.1686004400001</v>
      </c>
      <c r="K44" s="43">
        <v>895.60465293000004</v>
      </c>
      <c r="L44" s="43">
        <v>913.41854449000004</v>
      </c>
      <c r="M44" s="43">
        <v>112.14540302</v>
      </c>
      <c r="N44" s="43">
        <f t="shared" si="7"/>
        <v>2171.3053449399999</v>
      </c>
      <c r="O44" s="43">
        <v>167.2382078</v>
      </c>
      <c r="P44" s="43">
        <f t="shared" si="8"/>
        <v>2004.0671371400001</v>
      </c>
      <c r="Q44" s="43">
        <v>659.91381272000001</v>
      </c>
      <c r="R44" s="43">
        <v>1330.4270632499999</v>
      </c>
      <c r="S44" s="43">
        <v>13.726261170000001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4795.5084951099998</v>
      </c>
      <c r="C45" s="43">
        <f t="shared" si="0"/>
        <v>749.43349649000004</v>
      </c>
      <c r="D45" s="43">
        <f t="shared" si="1"/>
        <v>4046.0749986199999</v>
      </c>
      <c r="E45" s="43">
        <f t="shared" si="2"/>
        <v>1620.7642275399999</v>
      </c>
      <c r="F45" s="43">
        <f t="shared" si="3"/>
        <v>2281.8744978599998</v>
      </c>
      <c r="G45" s="43">
        <f t="shared" si="4"/>
        <v>143.43627322</v>
      </c>
      <c r="H45" s="43">
        <f t="shared" si="5"/>
        <v>2605.9873395599998</v>
      </c>
      <c r="I45" s="43">
        <v>579.80095243000005</v>
      </c>
      <c r="J45" s="43">
        <f t="shared" si="6"/>
        <v>2026.18638713</v>
      </c>
      <c r="K45" s="43">
        <v>966.32204057000001</v>
      </c>
      <c r="L45" s="43">
        <v>929.18778822000002</v>
      </c>
      <c r="M45" s="43">
        <v>130.67655834000001</v>
      </c>
      <c r="N45" s="43">
        <f t="shared" si="7"/>
        <v>2189.52115555</v>
      </c>
      <c r="O45" s="43">
        <v>169.63254405999999</v>
      </c>
      <c r="P45" s="43">
        <f t="shared" si="8"/>
        <v>2019.8886114899999</v>
      </c>
      <c r="Q45" s="43">
        <v>654.44218696999997</v>
      </c>
      <c r="R45" s="43">
        <v>1352.6867096399999</v>
      </c>
      <c r="S45" s="43">
        <v>12.759714880000001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4797.37941512</v>
      </c>
      <c r="C46" s="43">
        <f t="shared" si="0"/>
        <v>714.86650689999999</v>
      </c>
      <c r="D46" s="43">
        <f t="shared" si="1"/>
        <v>4082.5129082200001</v>
      </c>
      <c r="E46" s="43">
        <f t="shared" si="2"/>
        <v>1592.5419322100001</v>
      </c>
      <c r="F46" s="43">
        <f t="shared" si="3"/>
        <v>2309.1850492100002</v>
      </c>
      <c r="G46" s="43">
        <f t="shared" si="4"/>
        <v>180.78592680000003</v>
      </c>
      <c r="H46" s="43">
        <f t="shared" si="5"/>
        <v>2634.0547284999998</v>
      </c>
      <c r="I46" s="43">
        <v>568.39184037999996</v>
      </c>
      <c r="J46" s="43">
        <f t="shared" si="6"/>
        <v>2065.6628881199999</v>
      </c>
      <c r="K46" s="43">
        <v>944.96096704000001</v>
      </c>
      <c r="L46" s="43">
        <v>952.93728770999996</v>
      </c>
      <c r="M46" s="43">
        <v>167.76463337000001</v>
      </c>
      <c r="N46" s="43">
        <f t="shared" si="7"/>
        <v>2163.3246866199997</v>
      </c>
      <c r="O46" s="43">
        <v>146.47466652</v>
      </c>
      <c r="P46" s="43">
        <f t="shared" si="8"/>
        <v>2016.8500200999999</v>
      </c>
      <c r="Q46" s="43">
        <v>647.58096517000001</v>
      </c>
      <c r="R46" s="43">
        <v>1356.2477615</v>
      </c>
      <c r="S46" s="43">
        <v>13.02129343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4755.0289522799994</v>
      </c>
      <c r="C47" s="43">
        <f t="shared" si="0"/>
        <v>658.13592227000004</v>
      </c>
      <c r="D47" s="43">
        <f t="shared" si="1"/>
        <v>4096.8930300100001</v>
      </c>
      <c r="E47" s="43">
        <f t="shared" si="2"/>
        <v>1562.3271756899999</v>
      </c>
      <c r="F47" s="43">
        <f t="shared" si="3"/>
        <v>2348.0417936899998</v>
      </c>
      <c r="G47" s="43">
        <f t="shared" si="4"/>
        <v>186.52406063000001</v>
      </c>
      <c r="H47" s="43">
        <f t="shared" si="5"/>
        <v>2612.8946065599998</v>
      </c>
      <c r="I47" s="43">
        <v>510.09150091999999</v>
      </c>
      <c r="J47" s="43">
        <f t="shared" si="6"/>
        <v>2102.80310564</v>
      </c>
      <c r="K47" s="43">
        <v>938.18213077999997</v>
      </c>
      <c r="L47" s="43">
        <v>991.19098700999996</v>
      </c>
      <c r="M47" s="43">
        <v>173.42998785</v>
      </c>
      <c r="N47" s="43">
        <f t="shared" si="7"/>
        <v>2142.1343457200001</v>
      </c>
      <c r="O47" s="43">
        <v>148.04442134999999</v>
      </c>
      <c r="P47" s="43">
        <f t="shared" si="8"/>
        <v>1994.0899243700001</v>
      </c>
      <c r="Q47" s="43">
        <v>624.14504491000002</v>
      </c>
      <c r="R47" s="43">
        <v>1356.85080668</v>
      </c>
      <c r="S47" s="43">
        <v>13.094072779999999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4956.0971596199997</v>
      </c>
      <c r="C48" s="43">
        <f t="shared" si="0"/>
        <v>631.22951771999999</v>
      </c>
      <c r="D48" s="43">
        <f t="shared" si="1"/>
        <v>4324.8676418999994</v>
      </c>
      <c r="E48" s="43">
        <f t="shared" si="2"/>
        <v>1565.5328937100001</v>
      </c>
      <c r="F48" s="43">
        <f t="shared" si="3"/>
        <v>2561.40889672</v>
      </c>
      <c r="G48" s="43">
        <f t="shared" si="4"/>
        <v>197.92585147</v>
      </c>
      <c r="H48" s="43">
        <f t="shared" si="5"/>
        <v>2455.0599398100003</v>
      </c>
      <c r="I48" s="43">
        <v>459.01236238000001</v>
      </c>
      <c r="J48" s="43">
        <f t="shared" si="6"/>
        <v>1996.04757743</v>
      </c>
      <c r="K48" s="43">
        <v>866.48113708000005</v>
      </c>
      <c r="L48" s="43">
        <v>947.07907881000006</v>
      </c>
      <c r="M48" s="43">
        <v>182.48736153999999</v>
      </c>
      <c r="N48" s="43">
        <f t="shared" si="7"/>
        <v>2501.0372198099994</v>
      </c>
      <c r="O48" s="43">
        <v>172.21715534000001</v>
      </c>
      <c r="P48" s="43">
        <f t="shared" si="8"/>
        <v>2328.8200644699996</v>
      </c>
      <c r="Q48" s="43">
        <v>699.05175663</v>
      </c>
      <c r="R48" s="43">
        <v>1614.32981791</v>
      </c>
      <c r="S48" s="43">
        <v>15.438489929999999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4935.0012225399996</v>
      </c>
      <c r="C49" s="43">
        <f t="shared" si="0"/>
        <v>700.75584488999993</v>
      </c>
      <c r="D49" s="43">
        <f t="shared" si="1"/>
        <v>4234.2453776499997</v>
      </c>
      <c r="E49" s="43">
        <f t="shared" si="2"/>
        <v>1509.7459294999999</v>
      </c>
      <c r="F49" s="43">
        <f t="shared" si="3"/>
        <v>2526.1833375899996</v>
      </c>
      <c r="G49" s="43">
        <f t="shared" si="4"/>
        <v>198.31611056</v>
      </c>
      <c r="H49" s="43">
        <f t="shared" si="5"/>
        <v>2385.47925932</v>
      </c>
      <c r="I49" s="43">
        <v>455.97870499999999</v>
      </c>
      <c r="J49" s="43">
        <f t="shared" si="6"/>
        <v>1929.50055432</v>
      </c>
      <c r="K49" s="43">
        <v>848.43582696999999</v>
      </c>
      <c r="L49" s="43">
        <v>898.40044579999994</v>
      </c>
      <c r="M49" s="43">
        <v>182.66428155</v>
      </c>
      <c r="N49" s="43">
        <f t="shared" si="7"/>
        <v>2549.5219632199996</v>
      </c>
      <c r="O49" s="43">
        <v>244.77713989</v>
      </c>
      <c r="P49" s="43">
        <f t="shared" si="8"/>
        <v>2304.7448233299997</v>
      </c>
      <c r="Q49" s="43">
        <v>661.31010252999999</v>
      </c>
      <c r="R49" s="43">
        <v>1627.7828917899999</v>
      </c>
      <c r="S49" s="43">
        <v>15.65182901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4998.8590977999993</v>
      </c>
      <c r="C50" s="43">
        <f t="shared" si="0"/>
        <v>734.77029421999998</v>
      </c>
      <c r="D50" s="43">
        <f t="shared" si="1"/>
        <v>4264.0888035799999</v>
      </c>
      <c r="E50" s="43">
        <f t="shared" si="2"/>
        <v>1599.7362636400001</v>
      </c>
      <c r="F50" s="43">
        <f t="shared" si="3"/>
        <v>2463.8241254300001</v>
      </c>
      <c r="G50" s="43">
        <f t="shared" si="4"/>
        <v>200.52841451</v>
      </c>
      <c r="H50" s="43">
        <f t="shared" si="5"/>
        <v>2497.21781091</v>
      </c>
      <c r="I50" s="43">
        <v>519.59955090999995</v>
      </c>
      <c r="J50" s="43">
        <f t="shared" si="6"/>
        <v>1977.6182600000002</v>
      </c>
      <c r="K50" s="43">
        <v>933.14949931000001</v>
      </c>
      <c r="L50" s="43">
        <v>859.93357438999999</v>
      </c>
      <c r="M50" s="43">
        <v>184.53518629999999</v>
      </c>
      <c r="N50" s="43">
        <f t="shared" si="7"/>
        <v>2501.6412868899997</v>
      </c>
      <c r="O50" s="43">
        <v>215.17074331000001</v>
      </c>
      <c r="P50" s="43">
        <f t="shared" si="8"/>
        <v>2286.4705435799997</v>
      </c>
      <c r="Q50" s="43">
        <v>666.58676433000005</v>
      </c>
      <c r="R50" s="43">
        <v>1603.89055104</v>
      </c>
      <c r="S50" s="43">
        <v>15.99322821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5025.1879416199999</v>
      </c>
      <c r="C51" s="43">
        <f t="shared" si="0"/>
        <v>738.90717331999997</v>
      </c>
      <c r="D51" s="43">
        <f t="shared" si="1"/>
        <v>4286.2807683000001</v>
      </c>
      <c r="E51" s="43">
        <f t="shared" si="2"/>
        <v>1655.1464729300001</v>
      </c>
      <c r="F51" s="43">
        <f t="shared" si="3"/>
        <v>2428.1085706399999</v>
      </c>
      <c r="G51" s="43">
        <f t="shared" si="4"/>
        <v>203.02572472999998</v>
      </c>
      <c r="H51" s="43">
        <f t="shared" si="5"/>
        <v>2557.6180070599999</v>
      </c>
      <c r="I51" s="43">
        <v>543.82658433999995</v>
      </c>
      <c r="J51" s="43">
        <f t="shared" si="6"/>
        <v>2013.7914227199999</v>
      </c>
      <c r="K51" s="43">
        <v>995.41004180000004</v>
      </c>
      <c r="L51" s="43">
        <v>832.44405691999998</v>
      </c>
      <c r="M51" s="43">
        <v>185.93732399999999</v>
      </c>
      <c r="N51" s="43">
        <f t="shared" si="7"/>
        <v>2467.5699345600001</v>
      </c>
      <c r="O51" s="43">
        <v>195.08058897999999</v>
      </c>
      <c r="P51" s="43">
        <f t="shared" si="8"/>
        <v>2272.4893455800002</v>
      </c>
      <c r="Q51" s="43">
        <v>659.73643113000003</v>
      </c>
      <c r="R51" s="43">
        <v>1595.6645137200001</v>
      </c>
      <c r="S51" s="43">
        <v>17.08840073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5084.8590595599999</v>
      </c>
      <c r="C52" s="43">
        <f t="shared" si="0"/>
        <v>811.71383515000002</v>
      </c>
      <c r="D52" s="43">
        <f t="shared" si="1"/>
        <v>4273.1452244100001</v>
      </c>
      <c r="E52" s="43">
        <f t="shared" si="2"/>
        <v>1650.5555595999999</v>
      </c>
      <c r="F52" s="43">
        <f t="shared" si="3"/>
        <v>2443.4457144200001</v>
      </c>
      <c r="G52" s="43">
        <f t="shared" si="4"/>
        <v>179.14395039000001</v>
      </c>
      <c r="H52" s="43">
        <f t="shared" si="5"/>
        <v>2661.0227780300002</v>
      </c>
      <c r="I52" s="43">
        <v>620.53469479</v>
      </c>
      <c r="J52" s="43">
        <f t="shared" si="6"/>
        <v>2040.4880832399999</v>
      </c>
      <c r="K52" s="43">
        <v>1012.41509602</v>
      </c>
      <c r="L52" s="43">
        <v>866.17339555000001</v>
      </c>
      <c r="M52" s="43">
        <v>161.89959167000001</v>
      </c>
      <c r="N52" s="43">
        <f t="shared" si="7"/>
        <v>2423.8362815300002</v>
      </c>
      <c r="O52" s="43">
        <v>191.17914035999999</v>
      </c>
      <c r="P52" s="43">
        <f t="shared" si="8"/>
        <v>2232.6571411700002</v>
      </c>
      <c r="Q52" s="43">
        <v>638.14046357999996</v>
      </c>
      <c r="R52" s="43">
        <v>1577.2723188699999</v>
      </c>
      <c r="S52" s="43">
        <v>17.244358720000001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5084.7127764899997</v>
      </c>
      <c r="C53" s="43">
        <f t="shared" si="0"/>
        <v>803.96482437999998</v>
      </c>
      <c r="D53" s="43">
        <f t="shared" si="1"/>
        <v>4280.7479521099995</v>
      </c>
      <c r="E53" s="43">
        <f t="shared" si="2"/>
        <v>1676.64628851</v>
      </c>
      <c r="F53" s="43">
        <f t="shared" si="3"/>
        <v>2418.3328660299999</v>
      </c>
      <c r="G53" s="43">
        <f t="shared" si="4"/>
        <v>185.76879757</v>
      </c>
      <c r="H53" s="43">
        <f t="shared" si="5"/>
        <v>2642.1333789600003</v>
      </c>
      <c r="I53" s="43">
        <v>593.63141355000005</v>
      </c>
      <c r="J53" s="43">
        <f t="shared" si="6"/>
        <v>2048.5019654100001</v>
      </c>
      <c r="K53" s="43">
        <v>1020.14316653</v>
      </c>
      <c r="L53" s="43">
        <v>860.90309012</v>
      </c>
      <c r="M53" s="43">
        <v>167.45570875999999</v>
      </c>
      <c r="N53" s="43">
        <f t="shared" si="7"/>
        <v>2442.5793975299998</v>
      </c>
      <c r="O53" s="43">
        <v>210.33341082999999</v>
      </c>
      <c r="P53" s="43">
        <f t="shared" si="8"/>
        <v>2232.2459866999998</v>
      </c>
      <c r="Q53" s="43">
        <v>656.50312197999995</v>
      </c>
      <c r="R53" s="43">
        <v>1557.42977591</v>
      </c>
      <c r="S53" s="43">
        <v>18.31308881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5276.7432342399998</v>
      </c>
      <c r="C54" s="43">
        <f t="shared" si="0"/>
        <v>904.71778900000004</v>
      </c>
      <c r="D54" s="43">
        <f t="shared" si="1"/>
        <v>4372.0254452400004</v>
      </c>
      <c r="E54" s="43">
        <f t="shared" si="2"/>
        <v>1684.0540681399998</v>
      </c>
      <c r="F54" s="43">
        <f t="shared" si="3"/>
        <v>2505.8935641400003</v>
      </c>
      <c r="G54" s="43">
        <f t="shared" si="4"/>
        <v>182.07781295999999</v>
      </c>
      <c r="H54" s="43">
        <f t="shared" si="5"/>
        <v>2620.4823002000003</v>
      </c>
      <c r="I54" s="43">
        <v>651.94042115000002</v>
      </c>
      <c r="J54" s="43">
        <f t="shared" si="6"/>
        <v>1968.54187905</v>
      </c>
      <c r="K54" s="43">
        <v>970.77892053999994</v>
      </c>
      <c r="L54" s="43">
        <v>835.12233599000001</v>
      </c>
      <c r="M54" s="43">
        <v>162.64062251999999</v>
      </c>
      <c r="N54" s="43">
        <f t="shared" si="7"/>
        <v>2656.2609340399999</v>
      </c>
      <c r="O54" s="43">
        <v>252.77736784999999</v>
      </c>
      <c r="P54" s="43">
        <f t="shared" si="8"/>
        <v>2403.4835661900001</v>
      </c>
      <c r="Q54" s="43">
        <v>713.27514759999997</v>
      </c>
      <c r="R54" s="43">
        <v>1670.7712281500001</v>
      </c>
      <c r="S54" s="43">
        <v>19.437190439999998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4922.4043640399996</v>
      </c>
      <c r="C55" s="43">
        <f t="shared" si="0"/>
        <v>886.99674118999997</v>
      </c>
      <c r="D55" s="43">
        <f t="shared" si="1"/>
        <v>4035.4076228500003</v>
      </c>
      <c r="E55" s="43">
        <f t="shared" si="2"/>
        <v>1572.65798178</v>
      </c>
      <c r="F55" s="43">
        <f t="shared" si="3"/>
        <v>2290.6016302100002</v>
      </c>
      <c r="G55" s="43">
        <f t="shared" si="4"/>
        <v>172.14801086</v>
      </c>
      <c r="H55" s="43">
        <f t="shared" si="5"/>
        <v>2522.9813068100002</v>
      </c>
      <c r="I55" s="43">
        <v>654.22511638000003</v>
      </c>
      <c r="J55" s="43">
        <f t="shared" si="6"/>
        <v>1868.7561904300001</v>
      </c>
      <c r="K55" s="43">
        <v>907.12994719000005</v>
      </c>
      <c r="L55" s="43">
        <v>806.79603910000003</v>
      </c>
      <c r="M55" s="43">
        <v>154.83020414000001</v>
      </c>
      <c r="N55" s="43">
        <f t="shared" si="7"/>
        <v>2399.4230572300003</v>
      </c>
      <c r="O55" s="43">
        <v>232.77162480999999</v>
      </c>
      <c r="P55" s="43">
        <f t="shared" si="8"/>
        <v>2166.6514324200002</v>
      </c>
      <c r="Q55" s="43">
        <v>665.52803458999995</v>
      </c>
      <c r="R55" s="43">
        <v>1483.80559111</v>
      </c>
      <c r="S55" s="43">
        <v>17.31780672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4815.1596499799998</v>
      </c>
      <c r="C56" s="43">
        <f t="shared" si="0"/>
        <v>848.5497263499999</v>
      </c>
      <c r="D56" s="43">
        <f t="shared" si="1"/>
        <v>3966.6099236300001</v>
      </c>
      <c r="E56" s="43">
        <f t="shared" si="2"/>
        <v>1580.3506824900001</v>
      </c>
      <c r="F56" s="43">
        <f t="shared" si="3"/>
        <v>2220.2234729100001</v>
      </c>
      <c r="G56" s="43">
        <f t="shared" si="4"/>
        <v>166.03576823</v>
      </c>
      <c r="H56" s="43">
        <f t="shared" si="5"/>
        <v>2477.4277116600001</v>
      </c>
      <c r="I56" s="43">
        <v>643.41388674999996</v>
      </c>
      <c r="J56" s="43">
        <f t="shared" si="6"/>
        <v>1834.01382491</v>
      </c>
      <c r="K56" s="43">
        <v>888.74461199999996</v>
      </c>
      <c r="L56" s="43">
        <v>794.13111255000001</v>
      </c>
      <c r="M56" s="43">
        <v>151.13810036000001</v>
      </c>
      <c r="N56" s="43">
        <f t="shared" si="7"/>
        <v>2337.7319383200002</v>
      </c>
      <c r="O56" s="43">
        <v>205.1358396</v>
      </c>
      <c r="P56" s="43">
        <f t="shared" si="8"/>
        <v>2132.5960987200001</v>
      </c>
      <c r="Q56" s="43">
        <v>691.60607048999998</v>
      </c>
      <c r="R56" s="43">
        <v>1426.0923603599999</v>
      </c>
      <c r="S56" s="43">
        <v>14.897667869999999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5082.0663674699999</v>
      </c>
      <c r="C57" s="43">
        <f t="shared" si="0"/>
        <v>864.47429375000002</v>
      </c>
      <c r="D57" s="43">
        <f t="shared" si="1"/>
        <v>4217.5920737200004</v>
      </c>
      <c r="E57" s="43">
        <f t="shared" si="2"/>
        <v>1708.0702484399999</v>
      </c>
      <c r="F57" s="43">
        <f t="shared" si="3"/>
        <v>2345.52801185</v>
      </c>
      <c r="G57" s="43">
        <f t="shared" si="4"/>
        <v>163.99381343000002</v>
      </c>
      <c r="H57" s="43">
        <f t="shared" si="5"/>
        <v>2441.90078649</v>
      </c>
      <c r="I57" s="43">
        <v>628.28877539999996</v>
      </c>
      <c r="J57" s="43">
        <f t="shared" si="6"/>
        <v>1813.6120110900001</v>
      </c>
      <c r="K57" s="43">
        <v>902.68443524999998</v>
      </c>
      <c r="L57" s="43">
        <v>762.57162355000003</v>
      </c>
      <c r="M57" s="43">
        <v>148.35595229</v>
      </c>
      <c r="N57" s="43">
        <f t="shared" si="7"/>
        <v>2640.1655809800004</v>
      </c>
      <c r="O57" s="43">
        <v>236.18551835</v>
      </c>
      <c r="P57" s="43">
        <f t="shared" si="8"/>
        <v>2403.9800626300002</v>
      </c>
      <c r="Q57" s="43">
        <v>805.38581319000002</v>
      </c>
      <c r="R57" s="43">
        <v>1582.9563883000001</v>
      </c>
      <c r="S57" s="43">
        <v>15.63786114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4901.3371253700006</v>
      </c>
      <c r="C58" s="43">
        <f t="shared" si="0"/>
        <v>828.62176703</v>
      </c>
      <c r="D58" s="43">
        <f t="shared" si="1"/>
        <v>4072.7153583400004</v>
      </c>
      <c r="E58" s="43">
        <f t="shared" si="2"/>
        <v>1658.1927901700001</v>
      </c>
      <c r="F58" s="43">
        <f t="shared" si="3"/>
        <v>2250.4365713500001</v>
      </c>
      <c r="G58" s="43">
        <f t="shared" si="4"/>
        <v>164.08599681999999</v>
      </c>
      <c r="H58" s="43">
        <f t="shared" si="5"/>
        <v>2242.6767180500001</v>
      </c>
      <c r="I58" s="43">
        <v>585.28794111000002</v>
      </c>
      <c r="J58" s="43">
        <f t="shared" si="6"/>
        <v>1657.3887769400001</v>
      </c>
      <c r="K58" s="43">
        <v>818.17104828000004</v>
      </c>
      <c r="L58" s="43">
        <v>690.55183574</v>
      </c>
      <c r="M58" s="43">
        <v>148.66589292</v>
      </c>
      <c r="N58" s="43">
        <f t="shared" si="7"/>
        <v>2658.6604073200001</v>
      </c>
      <c r="O58" s="43">
        <v>243.33382592000001</v>
      </c>
      <c r="P58" s="43">
        <f t="shared" si="8"/>
        <v>2415.3265814000001</v>
      </c>
      <c r="Q58" s="43">
        <v>840.02174189000004</v>
      </c>
      <c r="R58" s="43">
        <v>1559.88473561</v>
      </c>
      <c r="S58" s="43">
        <v>15.420103900000001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4816.6135011799997</v>
      </c>
      <c r="C59" s="43">
        <f t="shared" si="0"/>
        <v>854.68424146999996</v>
      </c>
      <c r="D59" s="43">
        <f t="shared" si="1"/>
        <v>3961.9292597100002</v>
      </c>
      <c r="E59" s="43">
        <f t="shared" si="2"/>
        <v>1673.3616135</v>
      </c>
      <c r="F59" s="43">
        <f t="shared" si="3"/>
        <v>2128.5680335100001</v>
      </c>
      <c r="G59" s="43">
        <f t="shared" si="4"/>
        <v>159.9996127</v>
      </c>
      <c r="H59" s="43">
        <f t="shared" si="5"/>
        <v>2200.2457088800002</v>
      </c>
      <c r="I59" s="43">
        <v>593.03814456999999</v>
      </c>
      <c r="J59" s="43">
        <f t="shared" si="6"/>
        <v>1607.2075643100002</v>
      </c>
      <c r="K59" s="43">
        <v>826.50987549000001</v>
      </c>
      <c r="L59" s="43">
        <v>635.76771554000004</v>
      </c>
      <c r="M59" s="43">
        <v>144.92997328000001</v>
      </c>
      <c r="N59" s="43">
        <f t="shared" si="7"/>
        <v>2616.3677923</v>
      </c>
      <c r="O59" s="43">
        <v>261.64609689999997</v>
      </c>
      <c r="P59" s="43">
        <f t="shared" si="8"/>
        <v>2354.7216954</v>
      </c>
      <c r="Q59" s="43">
        <v>846.85173800999996</v>
      </c>
      <c r="R59" s="43">
        <v>1492.8003179699999</v>
      </c>
      <c r="S59" s="43">
        <v>15.06963942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6266.1046462499999</v>
      </c>
      <c r="C60" s="43">
        <f t="shared" si="0"/>
        <v>1037.66942098</v>
      </c>
      <c r="D60" s="43">
        <f t="shared" si="1"/>
        <v>5228.435225270001</v>
      </c>
      <c r="E60" s="43">
        <f t="shared" si="2"/>
        <v>2142.5307086900002</v>
      </c>
      <c r="F60" s="43">
        <f t="shared" si="3"/>
        <v>2887.6882352399998</v>
      </c>
      <c r="G60" s="43">
        <f t="shared" si="4"/>
        <v>198.21628134000002</v>
      </c>
      <c r="H60" s="43">
        <f t="shared" si="5"/>
        <v>2081.9243120000001</v>
      </c>
      <c r="I60" s="43">
        <v>567.44401147999997</v>
      </c>
      <c r="J60" s="43">
        <f t="shared" si="6"/>
        <v>1514.4803005200001</v>
      </c>
      <c r="K60" s="43">
        <v>790.25185148000003</v>
      </c>
      <c r="L60" s="43">
        <v>551.2837293</v>
      </c>
      <c r="M60" s="43">
        <v>172.94471974000001</v>
      </c>
      <c r="N60" s="43">
        <f t="shared" si="7"/>
        <v>4184.1803342500007</v>
      </c>
      <c r="O60" s="43">
        <v>470.22540950000001</v>
      </c>
      <c r="P60" s="43">
        <f t="shared" si="8"/>
        <v>3713.9549247500004</v>
      </c>
      <c r="Q60" s="43">
        <v>1352.2788572100001</v>
      </c>
      <c r="R60" s="43">
        <v>2336.40450594</v>
      </c>
      <c r="S60" s="43">
        <v>25.271561599999998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5314.4899005500001</v>
      </c>
      <c r="C61" s="43">
        <f t="shared" si="0"/>
        <v>875.80821881999998</v>
      </c>
      <c r="D61" s="43">
        <f t="shared" si="1"/>
        <v>4438.6816817299996</v>
      </c>
      <c r="E61" s="43">
        <f t="shared" si="2"/>
        <v>1918.62379001</v>
      </c>
      <c r="F61" s="43">
        <f t="shared" si="3"/>
        <v>2331.9728599</v>
      </c>
      <c r="G61" s="43">
        <f t="shared" si="4"/>
        <v>188.08503181999998</v>
      </c>
      <c r="H61" s="43">
        <f t="shared" si="5"/>
        <v>2014.5151013300001</v>
      </c>
      <c r="I61" s="43">
        <v>548.413635</v>
      </c>
      <c r="J61" s="43">
        <f t="shared" si="6"/>
        <v>1466.10146633</v>
      </c>
      <c r="K61" s="43">
        <v>794.95190728</v>
      </c>
      <c r="L61" s="43">
        <v>503.21880499000002</v>
      </c>
      <c r="M61" s="43">
        <v>167.93075406</v>
      </c>
      <c r="N61" s="43">
        <f t="shared" si="7"/>
        <v>3299.97479922</v>
      </c>
      <c r="O61" s="43">
        <v>327.39458381999998</v>
      </c>
      <c r="P61" s="43">
        <f t="shared" si="8"/>
        <v>2972.5802153999998</v>
      </c>
      <c r="Q61" s="43">
        <v>1123.6718827300001</v>
      </c>
      <c r="R61" s="43">
        <v>1828.7540549099999</v>
      </c>
      <c r="S61" s="43">
        <v>20.154277759999999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4964.7334544100004</v>
      </c>
      <c r="C62" s="43">
        <f t="shared" si="0"/>
        <v>842.62211324000009</v>
      </c>
      <c r="D62" s="43">
        <f t="shared" si="1"/>
        <v>4122.1113411699998</v>
      </c>
      <c r="E62" s="43">
        <f t="shared" si="2"/>
        <v>1825.84987729</v>
      </c>
      <c r="F62" s="43">
        <f t="shared" si="3"/>
        <v>2101.8520167000001</v>
      </c>
      <c r="G62" s="43">
        <f t="shared" si="4"/>
        <v>194.40944718</v>
      </c>
      <c r="H62" s="43">
        <f t="shared" si="5"/>
        <v>2076.2514458300002</v>
      </c>
      <c r="I62" s="43">
        <v>582.88143559000002</v>
      </c>
      <c r="J62" s="43">
        <f t="shared" si="6"/>
        <v>1493.3700102400001</v>
      </c>
      <c r="K62" s="43">
        <v>825.56483143000003</v>
      </c>
      <c r="L62" s="43">
        <v>490.59579854999998</v>
      </c>
      <c r="M62" s="43">
        <v>177.20938025999999</v>
      </c>
      <c r="N62" s="43">
        <f t="shared" si="7"/>
        <v>2888.4820085800002</v>
      </c>
      <c r="O62" s="43">
        <v>259.74067765000001</v>
      </c>
      <c r="P62" s="43">
        <f t="shared" si="8"/>
        <v>2628.74133093</v>
      </c>
      <c r="Q62" s="43">
        <v>1000.28504586</v>
      </c>
      <c r="R62" s="43">
        <v>1611.25621815</v>
      </c>
      <c r="S62" s="43">
        <v>17.200066920000001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4787.6396858899998</v>
      </c>
      <c r="C63" s="43">
        <f t="shared" si="0"/>
        <v>895.36370022999995</v>
      </c>
      <c r="D63" s="43">
        <f t="shared" si="1"/>
        <v>3892.2759856600001</v>
      </c>
      <c r="E63" s="43">
        <f t="shared" si="2"/>
        <v>1658.9159323600002</v>
      </c>
      <c r="F63" s="43">
        <f t="shared" si="3"/>
        <v>2029.0459099</v>
      </c>
      <c r="G63" s="43">
        <f t="shared" si="4"/>
        <v>204.31414340000001</v>
      </c>
      <c r="H63" s="43">
        <f t="shared" si="5"/>
        <v>2027.5157307200002</v>
      </c>
      <c r="I63" s="43">
        <v>581.62066910999999</v>
      </c>
      <c r="J63" s="43">
        <f t="shared" si="6"/>
        <v>1445.8950616100001</v>
      </c>
      <c r="K63" s="43">
        <v>805.12904641</v>
      </c>
      <c r="L63" s="43">
        <v>453.16086113</v>
      </c>
      <c r="M63" s="43">
        <v>187.60515407</v>
      </c>
      <c r="N63" s="43">
        <f t="shared" si="7"/>
        <v>2760.12395517</v>
      </c>
      <c r="O63" s="43">
        <v>313.74303112000001</v>
      </c>
      <c r="P63" s="43">
        <f t="shared" si="8"/>
        <v>2446.38092405</v>
      </c>
      <c r="Q63" s="43">
        <v>853.78688595000006</v>
      </c>
      <c r="R63" s="43">
        <v>1575.8850487699999</v>
      </c>
      <c r="S63" s="43">
        <v>16.708989330000001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4789.5145306600007</v>
      </c>
      <c r="C64" s="43">
        <f t="shared" si="0"/>
        <v>880.14327735000006</v>
      </c>
      <c r="D64" s="43">
        <f t="shared" si="1"/>
        <v>3909.3712533100002</v>
      </c>
      <c r="E64" s="43">
        <f t="shared" si="2"/>
        <v>1747.6195036399999</v>
      </c>
      <c r="F64" s="43">
        <f t="shared" si="3"/>
        <v>1952.43886391</v>
      </c>
      <c r="G64" s="43">
        <f t="shared" si="4"/>
        <v>209.31288576</v>
      </c>
      <c r="H64" s="43">
        <f t="shared" si="5"/>
        <v>2072.2344566299998</v>
      </c>
      <c r="I64" s="43">
        <v>585.25239274</v>
      </c>
      <c r="J64" s="43">
        <f t="shared" si="6"/>
        <v>1486.9820638900001</v>
      </c>
      <c r="K64" s="43">
        <v>881.67740573000003</v>
      </c>
      <c r="L64" s="43">
        <v>412.54099337999997</v>
      </c>
      <c r="M64" s="43">
        <v>192.76366478</v>
      </c>
      <c r="N64" s="43">
        <f t="shared" si="7"/>
        <v>2717.2800740299999</v>
      </c>
      <c r="O64" s="43">
        <v>294.89088461</v>
      </c>
      <c r="P64" s="43">
        <f t="shared" si="8"/>
        <v>2422.3891894200001</v>
      </c>
      <c r="Q64" s="43">
        <v>865.94209791000003</v>
      </c>
      <c r="R64" s="43">
        <v>1539.8978705300001</v>
      </c>
      <c r="S64" s="43">
        <v>16.549220980000001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4699.325664</v>
      </c>
      <c r="C65" s="43">
        <f t="shared" si="0"/>
        <v>839.78275022000003</v>
      </c>
      <c r="D65" s="43">
        <f t="shared" si="1"/>
        <v>3859.5429137800002</v>
      </c>
      <c r="E65" s="43">
        <f t="shared" si="2"/>
        <v>1724.9086396099999</v>
      </c>
      <c r="F65" s="43">
        <f t="shared" si="3"/>
        <v>1927.72657484</v>
      </c>
      <c r="G65" s="43">
        <f t="shared" si="4"/>
        <v>206.90769932999999</v>
      </c>
      <c r="H65" s="43">
        <f t="shared" si="5"/>
        <v>2024.54759251</v>
      </c>
      <c r="I65" s="43">
        <v>558.07114375000003</v>
      </c>
      <c r="J65" s="43">
        <f t="shared" si="6"/>
        <v>1466.47644876</v>
      </c>
      <c r="K65" s="43">
        <v>876.38081623999994</v>
      </c>
      <c r="L65" s="43">
        <v>400.13099357999999</v>
      </c>
      <c r="M65" s="43">
        <v>189.96463893999999</v>
      </c>
      <c r="N65" s="43">
        <f t="shared" si="7"/>
        <v>2674.77807149</v>
      </c>
      <c r="O65" s="43">
        <v>281.71160646999999</v>
      </c>
      <c r="P65" s="43">
        <f t="shared" si="8"/>
        <v>2393.0664650200001</v>
      </c>
      <c r="Q65" s="43">
        <v>848.52782336999996</v>
      </c>
      <c r="R65" s="43">
        <v>1527.59558126</v>
      </c>
      <c r="S65" s="43">
        <v>16.943060389999999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4604.0309534399994</v>
      </c>
      <c r="C66" s="43">
        <f t="shared" si="0"/>
        <v>827.76502643000003</v>
      </c>
      <c r="D66" s="43">
        <f t="shared" si="1"/>
        <v>3776.2659270099998</v>
      </c>
      <c r="E66" s="43">
        <f t="shared" si="2"/>
        <v>2177.94733645</v>
      </c>
      <c r="F66" s="43">
        <f t="shared" si="3"/>
        <v>1388.77303635</v>
      </c>
      <c r="G66" s="43">
        <f t="shared" si="4"/>
        <v>209.54555421000001</v>
      </c>
      <c r="H66" s="43">
        <f t="shared" si="5"/>
        <v>2003.0625507599998</v>
      </c>
      <c r="I66" s="43">
        <v>558.09008710000001</v>
      </c>
      <c r="J66" s="43">
        <f t="shared" si="6"/>
        <v>1444.9724636599999</v>
      </c>
      <c r="K66" s="43">
        <v>860.63655241000004</v>
      </c>
      <c r="L66" s="43">
        <v>390.91205126</v>
      </c>
      <c r="M66" s="43">
        <v>193.42385999000001</v>
      </c>
      <c r="N66" s="43">
        <f t="shared" si="7"/>
        <v>2600.9684026800001</v>
      </c>
      <c r="O66" s="43">
        <v>269.67493932999997</v>
      </c>
      <c r="P66" s="43">
        <f t="shared" si="8"/>
        <v>2331.2934633499999</v>
      </c>
      <c r="Q66" s="43">
        <v>1317.31078404</v>
      </c>
      <c r="R66" s="43">
        <v>997.86098508999999</v>
      </c>
      <c r="S66" s="43">
        <v>16.121694219999998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4420.8409043200008</v>
      </c>
      <c r="C67" s="43">
        <f t="shared" si="0"/>
        <v>809.60396934000005</v>
      </c>
      <c r="D67" s="43">
        <f t="shared" si="1"/>
        <v>3611.2369349800001</v>
      </c>
      <c r="E67" s="43">
        <f t="shared" si="2"/>
        <v>2098.15268358</v>
      </c>
      <c r="F67" s="43">
        <f t="shared" si="3"/>
        <v>1304.66076864</v>
      </c>
      <c r="G67" s="43">
        <f t="shared" si="4"/>
        <v>208.42348275999998</v>
      </c>
      <c r="H67" s="43">
        <f t="shared" si="5"/>
        <v>1939.2520249500001</v>
      </c>
      <c r="I67" s="43">
        <v>585.24671659000001</v>
      </c>
      <c r="J67" s="43">
        <f t="shared" si="6"/>
        <v>1354.0053083600001</v>
      </c>
      <c r="K67" s="43">
        <v>814.19796168000005</v>
      </c>
      <c r="L67" s="43">
        <v>344.51536642999997</v>
      </c>
      <c r="M67" s="43">
        <v>195.29198024999999</v>
      </c>
      <c r="N67" s="43">
        <f t="shared" si="7"/>
        <v>2481.5888793700001</v>
      </c>
      <c r="O67" s="43">
        <v>224.35725274999999</v>
      </c>
      <c r="P67" s="43">
        <f t="shared" si="8"/>
        <v>2257.23162662</v>
      </c>
      <c r="Q67" s="43">
        <v>1283.9547219000001</v>
      </c>
      <c r="R67" s="43">
        <v>960.14540221000004</v>
      </c>
      <c r="S67" s="43">
        <v>13.131502510000001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4690.8837033699992</v>
      </c>
      <c r="C68" s="43">
        <f t="shared" ref="C68" si="9">I68+O68</f>
        <v>841.04545748999999</v>
      </c>
      <c r="D68" s="43">
        <f t="shared" ref="D68" si="10">J68+P68</f>
        <v>3849.8382458799997</v>
      </c>
      <c r="E68" s="43">
        <f t="shared" ref="E68" si="11">K68+Q68</f>
        <v>2275.3264660999998</v>
      </c>
      <c r="F68" s="43">
        <f t="shared" ref="F68" si="12">L68+R68</f>
        <v>1360.4981192099999</v>
      </c>
      <c r="G68" s="43">
        <f t="shared" ref="G68" si="13">M68+S68</f>
        <v>214.01366057000001</v>
      </c>
      <c r="H68" s="43">
        <f t="shared" ref="H68" si="14">SUM(I68:J68)</f>
        <v>2022.7073171899999</v>
      </c>
      <c r="I68" s="43">
        <v>604.36785918999999</v>
      </c>
      <c r="J68" s="43">
        <f t="shared" ref="J68" si="15">SUM(K68:M68)</f>
        <v>1418.3394579999999</v>
      </c>
      <c r="K68" s="43">
        <v>866.53627375999997</v>
      </c>
      <c r="L68" s="43">
        <v>351.63383575</v>
      </c>
      <c r="M68" s="43">
        <v>200.16934849</v>
      </c>
      <c r="N68" s="43">
        <f t="shared" ref="N68" si="16">SUM(O68:P68)</f>
        <v>2668.17638618</v>
      </c>
      <c r="O68" s="43">
        <v>236.6775983</v>
      </c>
      <c r="P68" s="43">
        <f t="shared" ref="P68" si="17">SUM(Q68:S68)</f>
        <v>2431.4987878799998</v>
      </c>
      <c r="Q68" s="43">
        <v>1408.79019234</v>
      </c>
      <c r="R68" s="43">
        <v>1008.86428346</v>
      </c>
      <c r="S68" s="43">
        <v>13.84431208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4751.4549672600006</v>
      </c>
      <c r="C69" s="43">
        <f t="shared" ref="C69" si="18">I69+O69</f>
        <v>853.56331022999996</v>
      </c>
      <c r="D69" s="43">
        <f t="shared" ref="D69" si="19">J69+P69</f>
        <v>3897.8916570300003</v>
      </c>
      <c r="E69" s="43">
        <f t="shared" ref="E69" si="20">K69+Q69</f>
        <v>2312.30482729</v>
      </c>
      <c r="F69" s="43">
        <f t="shared" ref="F69" si="21">L69+R69</f>
        <v>1365.06852699</v>
      </c>
      <c r="G69" s="43">
        <f t="shared" ref="G69" si="22">M69+S69</f>
        <v>220.51830275</v>
      </c>
      <c r="H69" s="43">
        <f t="shared" ref="H69" si="23">SUM(I69:J69)</f>
        <v>2017.6634925500002</v>
      </c>
      <c r="I69" s="43">
        <v>599.19546466999998</v>
      </c>
      <c r="J69" s="43">
        <f t="shared" ref="J69" si="24">SUM(K69:M69)</f>
        <v>1418.4680278800001</v>
      </c>
      <c r="K69" s="43">
        <v>868.20644723999999</v>
      </c>
      <c r="L69" s="43">
        <v>344.23339245</v>
      </c>
      <c r="M69" s="43">
        <v>206.02818819000001</v>
      </c>
      <c r="N69" s="43">
        <f t="shared" ref="N69" si="25">SUM(O69:P69)</f>
        <v>2733.7914747100003</v>
      </c>
      <c r="O69" s="43">
        <v>254.36784556000001</v>
      </c>
      <c r="P69" s="43">
        <f t="shared" ref="P69" si="26">SUM(Q69:S69)</f>
        <v>2479.4236291500001</v>
      </c>
      <c r="Q69" s="43">
        <v>1444.0983800500001</v>
      </c>
      <c r="R69" s="43">
        <v>1020.83513454</v>
      </c>
      <c r="S69" s="43">
        <v>14.49011456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4990.0848140100006</v>
      </c>
      <c r="C70" s="43">
        <f t="shared" ref="C70" si="27">I70+O70</f>
        <v>1003.71287585</v>
      </c>
      <c r="D70" s="43">
        <f t="shared" ref="D70" si="28">J70+P70</f>
        <v>3986.3719381600004</v>
      </c>
      <c r="E70" s="43">
        <f t="shared" ref="E70" si="29">K70+Q70</f>
        <v>2410.7992087000002</v>
      </c>
      <c r="F70" s="43">
        <f t="shared" ref="F70" si="30">L70+R70</f>
        <v>1351.23316626</v>
      </c>
      <c r="G70" s="43">
        <f t="shared" ref="G70" si="31">M70+S70</f>
        <v>224.33956319999999</v>
      </c>
      <c r="H70" s="43">
        <f t="shared" ref="H70" si="32">SUM(I70:J70)</f>
        <v>2212.0948810499999</v>
      </c>
      <c r="I70" s="43">
        <v>750.22371170999998</v>
      </c>
      <c r="J70" s="43">
        <f t="shared" ref="J70" si="33">SUM(K70:M70)</f>
        <v>1461.8711693399998</v>
      </c>
      <c r="K70" s="43">
        <v>909.88877372999991</v>
      </c>
      <c r="L70" s="43">
        <v>342.23065849</v>
      </c>
      <c r="M70" s="43">
        <v>209.75173712</v>
      </c>
      <c r="N70" s="43">
        <f t="shared" ref="N70" si="34">SUM(O70:P70)</f>
        <v>2777.9899329600003</v>
      </c>
      <c r="O70" s="43">
        <v>253.48916414000001</v>
      </c>
      <c r="P70" s="43">
        <f t="shared" ref="P70" si="35">SUM(Q70:S70)</f>
        <v>2524.5007688200003</v>
      </c>
      <c r="Q70" s="43">
        <v>1500.9104349700001</v>
      </c>
      <c r="R70" s="43">
        <v>1009.00250777</v>
      </c>
      <c r="S70" s="43">
        <v>14.587826079999999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5093.8024329199998</v>
      </c>
      <c r="C71" s="43">
        <f t="shared" ref="C71" si="36">I71+O71</f>
        <v>895.31196836000004</v>
      </c>
      <c r="D71" s="43">
        <f t="shared" ref="D71" si="37">J71+P71</f>
        <v>4198.49046456</v>
      </c>
      <c r="E71" s="43">
        <f t="shared" ref="E71" si="38">K71+Q71</f>
        <v>2557.6639558500001</v>
      </c>
      <c r="F71" s="43">
        <f t="shared" ref="F71" si="39">L71+R71</f>
        <v>1409.3312414700001</v>
      </c>
      <c r="G71" s="43">
        <f t="shared" ref="G71" si="40">M71+S71</f>
        <v>231.49526724</v>
      </c>
      <c r="H71" s="43">
        <f t="shared" ref="H71" si="41">SUM(I71:J71)</f>
        <v>2145.4674153000001</v>
      </c>
      <c r="I71" s="43">
        <v>642.40499325999997</v>
      </c>
      <c r="J71" s="43">
        <f t="shared" ref="J71" si="42">SUM(K71:M71)</f>
        <v>1503.06242204</v>
      </c>
      <c r="K71" s="43">
        <v>937.10377665999999</v>
      </c>
      <c r="L71" s="43">
        <v>349.48552444000001</v>
      </c>
      <c r="M71" s="43">
        <v>216.47312094</v>
      </c>
      <c r="N71" s="43">
        <f t="shared" ref="N71" si="43">SUM(O71:P71)</f>
        <v>2948.3350176200001</v>
      </c>
      <c r="O71" s="43">
        <v>252.90697510000001</v>
      </c>
      <c r="P71" s="43">
        <f t="shared" ref="P71" si="44">SUM(Q71:S71)</f>
        <v>2695.42804252</v>
      </c>
      <c r="Q71" s="43">
        <v>1620.5601791900001</v>
      </c>
      <c r="R71" s="43">
        <v>1059.8457170300001</v>
      </c>
      <c r="S71" s="43">
        <v>15.022146299999999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5296.2010150999995</v>
      </c>
      <c r="C72" s="43">
        <f t="shared" ref="C72" si="45">I72+O72</f>
        <v>881.84631403000003</v>
      </c>
      <c r="D72" s="43">
        <f t="shared" ref="D72" si="46">J72+P72</f>
        <v>4414.3547010700004</v>
      </c>
      <c r="E72" s="43">
        <f t="shared" ref="E72" si="47">K72+Q72</f>
        <v>2689.2885931600003</v>
      </c>
      <c r="F72" s="43">
        <f t="shared" ref="F72" si="48">L72+R72</f>
        <v>1464.3127415900001</v>
      </c>
      <c r="G72" s="43">
        <f t="shared" ref="G72" si="49">M72+S72</f>
        <v>260.75336632</v>
      </c>
      <c r="H72" s="43">
        <f t="shared" ref="H72" si="50">SUM(I72:J72)</f>
        <v>2117.9405325600001</v>
      </c>
      <c r="I72" s="43">
        <v>610.62004402000002</v>
      </c>
      <c r="J72" s="43">
        <f t="shared" ref="J72" si="51">SUM(K72:M72)</f>
        <v>1507.32048854</v>
      </c>
      <c r="K72" s="43">
        <v>939.58119972000009</v>
      </c>
      <c r="L72" s="43">
        <v>324.22614733</v>
      </c>
      <c r="M72" s="43">
        <v>243.51314149000001</v>
      </c>
      <c r="N72" s="43">
        <f t="shared" ref="N72" si="52">SUM(O72:P72)</f>
        <v>3178.2604825399999</v>
      </c>
      <c r="O72" s="43">
        <v>271.22627001000001</v>
      </c>
      <c r="P72" s="43">
        <f t="shared" ref="P72" si="53">SUM(Q72:S72)</f>
        <v>2907.0342125299999</v>
      </c>
      <c r="Q72" s="43">
        <v>1749.70739344</v>
      </c>
      <c r="R72" s="43">
        <v>1140.0865942600001</v>
      </c>
      <c r="S72" s="43">
        <v>17.240224829999999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5303.3458241999997</v>
      </c>
      <c r="C73" s="43">
        <f t="shared" ref="C73" si="54">I73+O73</f>
        <v>914.95158547999995</v>
      </c>
      <c r="D73" s="43">
        <f t="shared" ref="D73" si="55">J73+P73</f>
        <v>4388.3942387200004</v>
      </c>
      <c r="E73" s="43">
        <f t="shared" ref="E73" si="56">K73+Q73</f>
        <v>2643.14428047</v>
      </c>
      <c r="F73" s="43">
        <f t="shared" ref="F73" si="57">L73+R73</f>
        <v>1480.11467397</v>
      </c>
      <c r="G73" s="43">
        <f t="shared" ref="G73" si="58">M73+S73</f>
        <v>265.13528428000001</v>
      </c>
      <c r="H73" s="43">
        <f t="shared" ref="H73" si="59">SUM(I73:J73)</f>
        <v>2156.0820682399999</v>
      </c>
      <c r="I73" s="43">
        <v>640.99586924999994</v>
      </c>
      <c r="J73" s="43">
        <f t="shared" ref="J73" si="60">SUM(K73:M73)</f>
        <v>1515.08619899</v>
      </c>
      <c r="K73" s="43">
        <v>919.43927561999999</v>
      </c>
      <c r="L73" s="43">
        <v>347.33170487000001</v>
      </c>
      <c r="M73" s="43">
        <v>248.31521849999999</v>
      </c>
      <c r="N73" s="43">
        <f t="shared" ref="N73" si="61">SUM(O73:P73)</f>
        <v>3147.2637559599998</v>
      </c>
      <c r="O73" s="43">
        <v>273.95571623000001</v>
      </c>
      <c r="P73" s="43">
        <f t="shared" ref="P73" si="62">SUM(Q73:S73)</f>
        <v>2873.30803973</v>
      </c>
      <c r="Q73" s="43">
        <v>1723.70500485</v>
      </c>
      <c r="R73" s="43">
        <v>1132.7829690999999</v>
      </c>
      <c r="S73" s="43">
        <v>16.82006578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5178.9775953500002</v>
      </c>
      <c r="C74" s="43">
        <f t="shared" ref="C74" si="63">I74+O74</f>
        <v>902.21011951000003</v>
      </c>
      <c r="D74" s="43">
        <f t="shared" ref="D74" si="64">J74+P74</f>
        <v>4276.7674758399999</v>
      </c>
      <c r="E74" s="43">
        <f t="shared" ref="E74" si="65">K74+Q74</f>
        <v>2595.2388787499999</v>
      </c>
      <c r="F74" s="43">
        <f t="shared" ref="F74" si="66">L74+R74</f>
        <v>1528.3285452599998</v>
      </c>
      <c r="G74" s="43">
        <f t="shared" ref="G74" si="67">M74+S74</f>
        <v>153.20005183000001</v>
      </c>
      <c r="H74" s="43">
        <f t="shared" ref="H74" si="68">SUM(I74:J74)</f>
        <v>2158.5697404500002</v>
      </c>
      <c r="I74" s="43">
        <v>642.57442174000005</v>
      </c>
      <c r="J74" s="43">
        <f t="shared" ref="J74" si="69">SUM(K74:M74)</f>
        <v>1515.99531871</v>
      </c>
      <c r="K74" s="43">
        <v>933.57303377000005</v>
      </c>
      <c r="L74" s="43">
        <v>445.53915921999999</v>
      </c>
      <c r="M74" s="43">
        <v>136.88312572000001</v>
      </c>
      <c r="N74" s="43">
        <f t="shared" ref="N74" si="70">SUM(O74:P74)</f>
        <v>3020.4078548999996</v>
      </c>
      <c r="O74" s="43">
        <v>259.63569776999998</v>
      </c>
      <c r="P74" s="43">
        <f t="shared" ref="P74" si="71">SUM(Q74:S74)</f>
        <v>2760.7721571299999</v>
      </c>
      <c r="Q74" s="43">
        <v>1661.66584498</v>
      </c>
      <c r="R74" s="43">
        <v>1082.78938604</v>
      </c>
      <c r="S74" s="43">
        <v>16.316926110000001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5195.0605801500005</v>
      </c>
      <c r="C75" s="43">
        <f t="shared" ref="C75" si="72">I75+O75</f>
        <v>958.08151149000003</v>
      </c>
      <c r="D75" s="43">
        <f t="shared" ref="D75" si="73">J75+P75</f>
        <v>4236.9790686599999</v>
      </c>
      <c r="E75" s="43">
        <f t="shared" ref="E75" si="74">K75+Q75</f>
        <v>2591.9674622900002</v>
      </c>
      <c r="F75" s="43">
        <f t="shared" ref="F75" si="75">L75+R75</f>
        <v>1494.6446233700001</v>
      </c>
      <c r="G75" s="43">
        <f t="shared" ref="G75" si="76">M75+S75</f>
        <v>150.366983</v>
      </c>
      <c r="H75" s="43">
        <f t="shared" ref="H75" si="77">SUM(I75:J75)</f>
        <v>2190.6576645300001</v>
      </c>
      <c r="I75" s="43">
        <v>688.53984590000005</v>
      </c>
      <c r="J75" s="43">
        <f t="shared" ref="J75" si="78">SUM(K75:M75)</f>
        <v>1502.1178186299999</v>
      </c>
      <c r="K75" s="43">
        <v>934.74261730000001</v>
      </c>
      <c r="L75" s="43">
        <v>433.90419424999999</v>
      </c>
      <c r="M75" s="43">
        <v>133.47100707999999</v>
      </c>
      <c r="N75" s="43">
        <f t="shared" ref="N75" si="79">SUM(O75:P75)</f>
        <v>3004.4029156199999</v>
      </c>
      <c r="O75" s="43">
        <v>269.54166558999998</v>
      </c>
      <c r="P75" s="43">
        <f t="shared" ref="P75" si="80">SUM(Q75:S75)</f>
        <v>2734.8612500300001</v>
      </c>
      <c r="Q75" s="43">
        <v>1657.2248449900001</v>
      </c>
      <c r="R75" s="43">
        <v>1060.74042912</v>
      </c>
      <c r="S75" s="43">
        <v>16.895975920000001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5220.13951679</v>
      </c>
      <c r="C76" s="43">
        <f t="shared" ref="C76" si="81">I76+O76</f>
        <v>1077.2082716499999</v>
      </c>
      <c r="D76" s="43">
        <f t="shared" ref="D76" si="82">J76+P76</f>
        <v>4142.9312451400001</v>
      </c>
      <c r="E76" s="43">
        <f t="shared" ref="E76" si="83">K76+Q76</f>
        <v>2530.4605911600001</v>
      </c>
      <c r="F76" s="43">
        <f t="shared" ref="F76" si="84">L76+R76</f>
        <v>1477.6967702799998</v>
      </c>
      <c r="G76" s="43">
        <f t="shared" ref="G76" si="85">M76+S76</f>
        <v>134.7738837</v>
      </c>
      <c r="H76" s="43">
        <f t="shared" ref="H76" si="86">SUM(I76:J76)</f>
        <v>2291.4123768299996</v>
      </c>
      <c r="I76" s="43">
        <v>795.98332645000005</v>
      </c>
      <c r="J76" s="43">
        <f t="shared" ref="J76" si="87">SUM(K76:M76)</f>
        <v>1495.4290503799998</v>
      </c>
      <c r="K76" s="43">
        <v>933.43605726999999</v>
      </c>
      <c r="L76" s="43">
        <v>443.39899051999998</v>
      </c>
      <c r="M76" s="43">
        <v>118.59400259</v>
      </c>
      <c r="N76" s="43">
        <f t="shared" ref="N76" si="88">SUM(O76:P76)</f>
        <v>2928.7271399600004</v>
      </c>
      <c r="O76" s="43">
        <v>281.22494519999998</v>
      </c>
      <c r="P76" s="43">
        <f t="shared" ref="P76" si="89">SUM(Q76:S76)</f>
        <v>2647.5021947600003</v>
      </c>
      <c r="Q76" s="43">
        <v>1597.0245338899999</v>
      </c>
      <c r="R76" s="43">
        <v>1034.2977797599999</v>
      </c>
      <c r="S76" s="43">
        <v>16.17988111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5193.92970221</v>
      </c>
      <c r="C77" s="43">
        <f t="shared" ref="C77" si="90">I77+O77</f>
        <v>1038.92928407</v>
      </c>
      <c r="D77" s="43">
        <f t="shared" ref="D77" si="91">J77+P77</f>
        <v>4155.00041814</v>
      </c>
      <c r="E77" s="43">
        <f t="shared" ref="E77" si="92">K77+Q77</f>
        <v>2528.5696559100002</v>
      </c>
      <c r="F77" s="43">
        <f t="shared" ref="F77" si="93">L77+R77</f>
        <v>1490.9947066</v>
      </c>
      <c r="G77" s="43">
        <f t="shared" ref="G77" si="94">M77+S77</f>
        <v>135.43605563</v>
      </c>
      <c r="H77" s="43">
        <f t="shared" ref="H77" si="95">SUM(I77:J77)</f>
        <v>2257.6462364499998</v>
      </c>
      <c r="I77" s="43">
        <v>767.24318937999999</v>
      </c>
      <c r="J77" s="43">
        <f t="shared" ref="J77" si="96">SUM(K77:M77)</f>
        <v>1490.40304707</v>
      </c>
      <c r="K77" s="43">
        <v>921.90613614999995</v>
      </c>
      <c r="L77" s="43">
        <v>449.57630970999998</v>
      </c>
      <c r="M77" s="43">
        <v>118.92060121</v>
      </c>
      <c r="N77" s="43">
        <f t="shared" ref="N77" si="97">SUM(O77:P77)</f>
        <v>2936.2834657600001</v>
      </c>
      <c r="O77" s="43">
        <v>271.68609469</v>
      </c>
      <c r="P77" s="43">
        <f t="shared" ref="P77" si="98">SUM(Q77:S77)</f>
        <v>2664.59737107</v>
      </c>
      <c r="Q77" s="43">
        <v>1606.6635197600001</v>
      </c>
      <c r="R77" s="43">
        <v>1041.4183968899999</v>
      </c>
      <c r="S77" s="43">
        <v>16.515454420000001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5246.2608822800003</v>
      </c>
      <c r="C78" s="43">
        <f t="shared" ref="C78" si="99">I78+O78</f>
        <v>1007.8471219200001</v>
      </c>
      <c r="D78" s="43">
        <f t="shared" ref="D78" si="100">J78+P78</f>
        <v>4238.4137603600002</v>
      </c>
      <c r="E78" s="43">
        <f t="shared" ref="E78" si="101">K78+Q78</f>
        <v>2531.9516295100002</v>
      </c>
      <c r="F78" s="43">
        <f t="shared" ref="F78" si="102">L78+R78</f>
        <v>1683.4070032600002</v>
      </c>
      <c r="G78" s="43">
        <f t="shared" ref="G78" si="103">M78+S78</f>
        <v>23.055127589999998</v>
      </c>
      <c r="H78" s="43">
        <f t="shared" ref="H78" si="104">SUM(I78:J78)</f>
        <v>2200.2625148100001</v>
      </c>
      <c r="I78" s="43">
        <v>719.24495141</v>
      </c>
      <c r="J78" s="43">
        <f t="shared" ref="J78" si="105">SUM(K78:M78)</f>
        <v>1481.0175634</v>
      </c>
      <c r="K78" s="43">
        <v>892.14592854</v>
      </c>
      <c r="L78" s="43">
        <v>583.02084518000004</v>
      </c>
      <c r="M78" s="43">
        <v>5.8507896800000001</v>
      </c>
      <c r="N78" s="43">
        <f t="shared" ref="N78" si="106">SUM(O78:P78)</f>
        <v>3045.9983674700002</v>
      </c>
      <c r="O78" s="43">
        <v>288.60217051000001</v>
      </c>
      <c r="P78" s="43">
        <f t="shared" ref="P78" si="107">SUM(Q78:S78)</f>
        <v>2757.39619696</v>
      </c>
      <c r="Q78" s="43">
        <v>1639.8057009700001</v>
      </c>
      <c r="R78" s="43">
        <v>1100.3861580800001</v>
      </c>
      <c r="S78" s="43">
        <v>17.20433791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5358.8259062699999</v>
      </c>
      <c r="C79" s="43">
        <f t="shared" ref="C79" si="108">I79+O79</f>
        <v>1050.89195593</v>
      </c>
      <c r="D79" s="43">
        <f t="shared" ref="D79" si="109">J79+P79</f>
        <v>4307.9339503400006</v>
      </c>
      <c r="E79" s="43">
        <f t="shared" ref="E79" si="110">K79+Q79</f>
        <v>2569.72812346</v>
      </c>
      <c r="F79" s="43">
        <f t="shared" ref="F79" si="111">L79+R79</f>
        <v>1713.3939625099999</v>
      </c>
      <c r="G79" s="43">
        <f t="shared" ref="G79" si="112">M79+S79</f>
        <v>24.811864369999999</v>
      </c>
      <c r="H79" s="43">
        <f t="shared" ref="H79" si="113">SUM(I79:J79)</f>
        <v>2256.8951160300003</v>
      </c>
      <c r="I79" s="43">
        <v>759.02987826000003</v>
      </c>
      <c r="J79" s="43">
        <f t="shared" ref="J79" si="114">SUM(K79:M79)</f>
        <v>1497.86523777</v>
      </c>
      <c r="K79" s="43">
        <v>889.46249785999998</v>
      </c>
      <c r="L79" s="43">
        <v>602.54236779999997</v>
      </c>
      <c r="M79" s="43">
        <v>5.8603721099999992</v>
      </c>
      <c r="N79" s="43">
        <f t="shared" ref="N79" si="115">SUM(O79:P79)</f>
        <v>3101.9307902400001</v>
      </c>
      <c r="O79" s="43">
        <v>291.86207767000002</v>
      </c>
      <c r="P79" s="43">
        <f t="shared" ref="P79" si="116">SUM(Q79:S79)</f>
        <v>2810.0687125700001</v>
      </c>
      <c r="Q79" s="43">
        <v>1680.2656256</v>
      </c>
      <c r="R79" s="43">
        <v>1110.85159471</v>
      </c>
      <c r="S79" s="43">
        <v>18.951492259999998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5329.7251445700003</v>
      </c>
      <c r="C80" s="43">
        <f t="shared" ref="C80" si="117">I80+O80</f>
        <v>1059.4789635300001</v>
      </c>
      <c r="D80" s="43">
        <f t="shared" ref="D80" si="118">J80+P80</f>
        <v>4270.24618104</v>
      </c>
      <c r="E80" s="43">
        <f t="shared" ref="E80" si="119">K80+Q80</f>
        <v>2554.1350488799999</v>
      </c>
      <c r="F80" s="43">
        <f t="shared" ref="F80" si="120">L80+R80</f>
        <v>1691.8926809499999</v>
      </c>
      <c r="G80" s="43">
        <f t="shared" ref="G80" si="121">M80+S80</f>
        <v>24.218451209999998</v>
      </c>
      <c r="H80" s="43">
        <f t="shared" ref="H80" si="122">SUM(I80:J80)</f>
        <v>2257.5525183600002</v>
      </c>
      <c r="I80" s="43">
        <v>752.41991997000002</v>
      </c>
      <c r="J80" s="43">
        <f t="shared" ref="J80" si="123">SUM(K80:M80)</f>
        <v>1505.1325983900001</v>
      </c>
      <c r="K80" s="43">
        <v>889.21392662000005</v>
      </c>
      <c r="L80" s="43">
        <v>609.79740088000005</v>
      </c>
      <c r="M80" s="43">
        <v>6.1212708899999999</v>
      </c>
      <c r="N80" s="43">
        <f t="shared" ref="N80" si="124">SUM(O80:P80)</f>
        <v>3072.1726262100001</v>
      </c>
      <c r="O80" s="43">
        <v>307.05904356000002</v>
      </c>
      <c r="P80" s="43">
        <f t="shared" ref="P80" si="125">SUM(Q80:S80)</f>
        <v>2765.1135826499999</v>
      </c>
      <c r="Q80" s="43">
        <v>1664.9211222599999</v>
      </c>
      <c r="R80" s="43">
        <v>1082.0952800699999</v>
      </c>
      <c r="S80" s="43">
        <v>18.09718032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5338.9740432899998</v>
      </c>
      <c r="C81" s="43">
        <f t="shared" ref="C81" si="126">I81+O81</f>
        <v>1125.9353528000001</v>
      </c>
      <c r="D81" s="43">
        <f t="shared" ref="D81" si="127">J81+P81</f>
        <v>4213.0386904900006</v>
      </c>
      <c r="E81" s="43">
        <f t="shared" ref="E81" si="128">K81+Q81</f>
        <v>2494.78565596</v>
      </c>
      <c r="F81" s="43">
        <f t="shared" ref="F81" si="129">L81+R81</f>
        <v>1694.52996889</v>
      </c>
      <c r="G81" s="43">
        <f t="shared" ref="G81" si="130">M81+S81</f>
        <v>23.723065640000002</v>
      </c>
      <c r="H81" s="43">
        <f t="shared" ref="H81" si="131">SUM(I81:J81)</f>
        <v>2279.03473807</v>
      </c>
      <c r="I81" s="43">
        <v>805.46915448000004</v>
      </c>
      <c r="J81" s="43">
        <f t="shared" ref="J81" si="132">SUM(K81:M81)</f>
        <v>1473.56558359</v>
      </c>
      <c r="K81" s="43">
        <v>855.15793413999995</v>
      </c>
      <c r="L81" s="43">
        <v>612.36378182999999</v>
      </c>
      <c r="M81" s="43">
        <v>6.0438676200000003</v>
      </c>
      <c r="N81" s="43">
        <f t="shared" ref="N81" si="133">SUM(O81:P81)</f>
        <v>3059.9393052200003</v>
      </c>
      <c r="O81" s="43">
        <v>320.46619831999999</v>
      </c>
      <c r="P81" s="43">
        <f t="shared" ref="P81" si="134">SUM(Q81:S81)</f>
        <v>2739.4731069000004</v>
      </c>
      <c r="Q81" s="43">
        <v>1639.62772182</v>
      </c>
      <c r="R81" s="43">
        <v>1082.1661870600001</v>
      </c>
      <c r="S81" s="43">
        <v>17.679198020000001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5508.8381132699997</v>
      </c>
      <c r="C82" s="43">
        <f t="shared" ref="C82" si="135">I82+O82</f>
        <v>1140.0356792800001</v>
      </c>
      <c r="D82" s="43">
        <f t="shared" ref="D82" si="136">J82+P82</f>
        <v>4368.8024339900003</v>
      </c>
      <c r="E82" s="43">
        <f t="shared" ref="E82" si="137">K82+Q82</f>
        <v>2545.9694924699998</v>
      </c>
      <c r="F82" s="43">
        <f t="shared" ref="F82" si="138">L82+R82</f>
        <v>1796.4104908600002</v>
      </c>
      <c r="G82" s="43">
        <f t="shared" ref="G82" si="139">M82+S82</f>
        <v>26.422450660000003</v>
      </c>
      <c r="H82" s="43">
        <f t="shared" ref="H82" si="140">SUM(I82:J82)</f>
        <v>2276.92082355</v>
      </c>
      <c r="I82" s="43">
        <v>800.74326355000005</v>
      </c>
      <c r="J82" s="43">
        <f t="shared" ref="J82" si="141">SUM(K82:M82)</f>
        <v>1476.1775599999999</v>
      </c>
      <c r="K82" s="43">
        <v>836.65199115999997</v>
      </c>
      <c r="L82" s="43">
        <v>633.37764267</v>
      </c>
      <c r="M82" s="43">
        <v>6.1479261699999999</v>
      </c>
      <c r="N82" s="43">
        <f t="shared" ref="N82" si="142">SUM(O82:P82)</f>
        <v>3231.9172897200001</v>
      </c>
      <c r="O82" s="43">
        <v>339.29241573000002</v>
      </c>
      <c r="P82" s="43">
        <f t="shared" ref="P82" si="143">SUM(Q82:S82)</f>
        <v>2892.6248739900002</v>
      </c>
      <c r="Q82" s="43">
        <v>1709.3175013099999</v>
      </c>
      <c r="R82" s="43">
        <v>1163.0328481900001</v>
      </c>
      <c r="S82" s="43">
        <v>20.274524490000001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5435.9791840800008</v>
      </c>
      <c r="C83" s="43">
        <f t="shared" ref="C83" si="144">I83+O83</f>
        <v>1108.6555508599999</v>
      </c>
      <c r="D83" s="43">
        <f t="shared" ref="D83" si="145">J83+P83</f>
        <v>4327.3236332199995</v>
      </c>
      <c r="E83" s="43">
        <f t="shared" ref="E83" si="146">K83+Q83</f>
        <v>2489.5676389400001</v>
      </c>
      <c r="F83" s="43">
        <f t="shared" ref="F83" si="147">L83+R83</f>
        <v>1813.0536457100002</v>
      </c>
      <c r="G83" s="43">
        <f t="shared" ref="G83" si="148">M83+S83</f>
        <v>24.702348569999998</v>
      </c>
      <c r="H83" s="43">
        <f t="shared" ref="H83" si="149">SUM(I83:J83)</f>
        <v>2264.1830963900002</v>
      </c>
      <c r="I83" s="43">
        <v>773.95142023000005</v>
      </c>
      <c r="J83" s="43">
        <f t="shared" ref="J83" si="150">SUM(K83:M83)</f>
        <v>1490.23167616</v>
      </c>
      <c r="K83" s="43">
        <v>835.52035293999995</v>
      </c>
      <c r="L83" s="43">
        <v>648.85448009000004</v>
      </c>
      <c r="M83" s="43">
        <v>5.8568431299999997</v>
      </c>
      <c r="N83" s="43">
        <f t="shared" ref="N83" si="151">SUM(O83:P83)</f>
        <v>3171.7960876899997</v>
      </c>
      <c r="O83" s="43">
        <v>334.70413063000001</v>
      </c>
      <c r="P83" s="43">
        <f t="shared" ref="P83" si="152">SUM(Q83:S83)</f>
        <v>2837.0919570599999</v>
      </c>
      <c r="Q83" s="43">
        <v>1654.047286</v>
      </c>
      <c r="R83" s="43">
        <v>1164.19916562</v>
      </c>
      <c r="S83" s="43">
        <v>18.84550544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5483.7007893300006</v>
      </c>
      <c r="C84" s="43">
        <f t="shared" ref="C84" si="153">I84+O84</f>
        <v>1142.8048231800001</v>
      </c>
      <c r="D84" s="43">
        <f t="shared" ref="D84" si="154">J84+P84</f>
        <v>4340.8959661500003</v>
      </c>
      <c r="E84" s="43">
        <f t="shared" ref="E84" si="155">K84+Q84</f>
        <v>2470.3959846000002</v>
      </c>
      <c r="F84" s="43">
        <f t="shared" ref="F84" si="156">L84+R84</f>
        <v>1842.9162019600001</v>
      </c>
      <c r="G84" s="43">
        <f t="shared" ref="G84" si="157">M84+S84</f>
        <v>27.583779589999999</v>
      </c>
      <c r="H84" s="43">
        <f t="shared" ref="H84" si="158">SUM(I84:J84)</f>
        <v>2329.2269474499999</v>
      </c>
      <c r="I84" s="43">
        <v>814.10427055000002</v>
      </c>
      <c r="J84" s="43">
        <f t="shared" ref="J84" si="159">SUM(K84:M84)</f>
        <v>1515.1226769</v>
      </c>
      <c r="K84" s="43">
        <v>836.15117666000003</v>
      </c>
      <c r="L84" s="43">
        <v>670.08640007999998</v>
      </c>
      <c r="M84" s="43">
        <v>8.8851001600000004</v>
      </c>
      <c r="N84" s="43">
        <f t="shared" ref="N84" si="160">SUM(O84:P84)</f>
        <v>3154.4738418800002</v>
      </c>
      <c r="O84" s="43">
        <v>328.70055263</v>
      </c>
      <c r="P84" s="43">
        <f t="shared" ref="P84" si="161">SUM(Q84:S84)</f>
        <v>2825.7732892500003</v>
      </c>
      <c r="Q84" s="43">
        <v>1634.2448079400001</v>
      </c>
      <c r="R84" s="43">
        <v>1172.8298018800001</v>
      </c>
      <c r="S84" s="43">
        <v>18.698679429999999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5492.9194500000012</v>
      </c>
      <c r="C85" s="43">
        <f t="shared" ref="C85" si="162">I85+O85</f>
        <v>1157.01245406</v>
      </c>
      <c r="D85" s="43">
        <f t="shared" ref="D85" si="163">J85+P85</f>
        <v>4335.9069959400003</v>
      </c>
      <c r="E85" s="43">
        <f t="shared" ref="E85" si="164">K85+Q85</f>
        <v>2432.0805451300002</v>
      </c>
      <c r="F85" s="43">
        <f t="shared" ref="F85" si="165">L85+R85</f>
        <v>1876.2849882</v>
      </c>
      <c r="G85" s="43">
        <f t="shared" ref="G85" si="166">M85+S85</f>
        <v>27.541462610000004</v>
      </c>
      <c r="H85" s="43">
        <f t="shared" ref="H85" si="167">SUM(I85:J85)</f>
        <v>2344.2268589100004</v>
      </c>
      <c r="I85" s="43">
        <v>806.64342062000003</v>
      </c>
      <c r="J85" s="43">
        <f t="shared" ref="J85" si="168">SUM(K85:M85)</f>
        <v>1537.5834382900002</v>
      </c>
      <c r="K85" s="43">
        <v>837.05367410999997</v>
      </c>
      <c r="L85" s="43">
        <v>691.75136396000005</v>
      </c>
      <c r="M85" s="43">
        <v>8.77840022</v>
      </c>
      <c r="N85" s="43">
        <f t="shared" ref="N85" si="169">SUM(O85:P85)</f>
        <v>3148.69259109</v>
      </c>
      <c r="O85" s="43">
        <v>350.36903344000001</v>
      </c>
      <c r="P85" s="43">
        <f t="shared" ref="P85" si="170">SUM(Q85:S85)</f>
        <v>2798.3235576500001</v>
      </c>
      <c r="Q85" s="43">
        <v>1595.02687102</v>
      </c>
      <c r="R85" s="43">
        <v>1184.5336242400001</v>
      </c>
      <c r="S85" s="43">
        <v>18.763062390000002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5585.7070764399996</v>
      </c>
      <c r="C86" s="43">
        <f t="shared" ref="C86" si="171">I86+O86</f>
        <v>1284.6739877699999</v>
      </c>
      <c r="D86" s="43">
        <f t="shared" ref="D86" si="172">J86+P86</f>
        <v>4301.0330886699994</v>
      </c>
      <c r="E86" s="43">
        <f t="shared" ref="E86" si="173">K86+Q86</f>
        <v>2390.7059498600001</v>
      </c>
      <c r="F86" s="43">
        <f t="shared" ref="F86" si="174">L86+R86</f>
        <v>1883.2698329499999</v>
      </c>
      <c r="G86" s="43">
        <f t="shared" ref="G86" si="175">M86+S86</f>
        <v>27.05730586</v>
      </c>
      <c r="H86" s="43">
        <f t="shared" ref="H86" si="176">SUM(I86:J86)</f>
        <v>2460.1988162999996</v>
      </c>
      <c r="I86" s="43">
        <v>918.41187335999996</v>
      </c>
      <c r="J86" s="43">
        <f t="shared" ref="J86" si="177">SUM(K86:M86)</f>
        <v>1541.7869429399998</v>
      </c>
      <c r="K86" s="43">
        <v>829.09298970999998</v>
      </c>
      <c r="L86" s="43">
        <v>703.99743167999998</v>
      </c>
      <c r="M86" s="43">
        <v>8.6965215499999999</v>
      </c>
      <c r="N86" s="43">
        <f t="shared" ref="N86" si="178">SUM(O86:P86)</f>
        <v>3125.5082601399995</v>
      </c>
      <c r="O86" s="43">
        <v>366.26211440999998</v>
      </c>
      <c r="P86" s="43">
        <f t="shared" ref="P86" si="179">SUM(Q86:S86)</f>
        <v>2759.2461457299996</v>
      </c>
      <c r="Q86" s="43">
        <v>1561.6129601499999</v>
      </c>
      <c r="R86" s="43">
        <v>1179.27240127</v>
      </c>
      <c r="S86" s="43">
        <v>18.36078431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5626.81649793</v>
      </c>
      <c r="C87" s="43">
        <f t="shared" ref="C87" si="180">I87+O87</f>
        <v>1316.8252127000001</v>
      </c>
      <c r="D87" s="43">
        <f t="shared" ref="D87" si="181">J87+P87</f>
        <v>4309.9912852300004</v>
      </c>
      <c r="E87" s="43">
        <f t="shared" ref="E87" si="182">K87+Q87</f>
        <v>2407.4072750999999</v>
      </c>
      <c r="F87" s="43">
        <f t="shared" ref="F87" si="183">L87+R87</f>
        <v>1877.2972336600001</v>
      </c>
      <c r="G87" s="43">
        <f t="shared" ref="G87" si="184">M87+S87</f>
        <v>25.28677647</v>
      </c>
      <c r="H87" s="43">
        <f t="shared" ref="H87" si="185">SUM(I87:J87)</f>
        <v>2485.1663605000003</v>
      </c>
      <c r="I87" s="43">
        <v>928.71323453000002</v>
      </c>
      <c r="J87" s="43">
        <f t="shared" ref="J87" si="186">SUM(K87:M87)</f>
        <v>1556.4531259700002</v>
      </c>
      <c r="K87" s="43">
        <v>832.42816555000002</v>
      </c>
      <c r="L87" s="43">
        <v>715.37965521000001</v>
      </c>
      <c r="M87" s="43">
        <v>8.6453052100000001</v>
      </c>
      <c r="N87" s="43">
        <f t="shared" ref="N87" si="187">SUM(O87:P87)</f>
        <v>3141.6501374299996</v>
      </c>
      <c r="O87" s="43">
        <v>388.11197816999999</v>
      </c>
      <c r="P87" s="43">
        <f t="shared" ref="P87" si="188">SUM(Q87:S87)</f>
        <v>2753.5381592599997</v>
      </c>
      <c r="Q87" s="43">
        <v>1574.97910955</v>
      </c>
      <c r="R87" s="43">
        <v>1161.9175784500001</v>
      </c>
      <c r="S87" s="43">
        <v>16.641471259999999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5745.9837837599998</v>
      </c>
      <c r="C88" s="43">
        <f t="shared" ref="C88" si="189">I88+O88</f>
        <v>1469.53068487</v>
      </c>
      <c r="D88" s="43">
        <f t="shared" ref="D88" si="190">J88+P88</f>
        <v>4276.4530988900005</v>
      </c>
      <c r="E88" s="43">
        <f t="shared" ref="E88" si="191">K88+Q88</f>
        <v>2392.2797851400001</v>
      </c>
      <c r="F88" s="43">
        <f t="shared" ref="F88" si="192">L88+R88</f>
        <v>1858.89536909</v>
      </c>
      <c r="G88" s="43">
        <f t="shared" ref="G88" si="193">M88+S88</f>
        <v>25.277944660000003</v>
      </c>
      <c r="H88" s="43">
        <f t="shared" ref="H88" si="194">SUM(I88:J88)</f>
        <v>2601.3564138900001</v>
      </c>
      <c r="I88" s="43">
        <v>1054.00249448</v>
      </c>
      <c r="J88" s="43">
        <f t="shared" ref="J88" si="195">SUM(K88:M88)</f>
        <v>1547.3539194100001</v>
      </c>
      <c r="K88" s="43">
        <v>830.75447913000005</v>
      </c>
      <c r="L88" s="43">
        <v>707.93963531999998</v>
      </c>
      <c r="M88" s="43">
        <v>8.6598049600000007</v>
      </c>
      <c r="N88" s="43">
        <f t="shared" ref="N88" si="196">SUM(O88:P88)</f>
        <v>3144.6273698700002</v>
      </c>
      <c r="O88" s="43">
        <v>415.52819039000002</v>
      </c>
      <c r="P88" s="43">
        <f t="shared" ref="P88" si="197">SUM(Q88:S88)</f>
        <v>2729.0991794800002</v>
      </c>
      <c r="Q88" s="43">
        <v>1561.5253060099999</v>
      </c>
      <c r="R88" s="43">
        <v>1150.9557337700001</v>
      </c>
      <c r="S88" s="43">
        <v>16.6181397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5671.5800525499999</v>
      </c>
      <c r="C89" s="43">
        <f t="shared" ref="C89" si="198">I89+O89</f>
        <v>1409.0222821699999</v>
      </c>
      <c r="D89" s="43">
        <f t="shared" ref="D89" si="199">J89+P89</f>
        <v>4262.55777038</v>
      </c>
      <c r="E89" s="43">
        <f t="shared" ref="E89" si="200">K89+Q89</f>
        <v>2381.0465276599998</v>
      </c>
      <c r="F89" s="43">
        <f t="shared" ref="F89" si="201">L89+R89</f>
        <v>1856.8978025700001</v>
      </c>
      <c r="G89" s="43">
        <f t="shared" ref="G89" si="202">M89+S89</f>
        <v>24.613440150000002</v>
      </c>
      <c r="H89" s="43">
        <f t="shared" ref="H89" si="203">SUM(I89:J89)</f>
        <v>2532.9328903000001</v>
      </c>
      <c r="I89" s="43">
        <v>989.04574442000001</v>
      </c>
      <c r="J89" s="43">
        <f t="shared" ref="J89" si="204">SUM(K89:M89)</f>
        <v>1543.8871458800002</v>
      </c>
      <c r="K89" s="43">
        <v>827.68335287000002</v>
      </c>
      <c r="L89" s="43">
        <v>707.22514982999996</v>
      </c>
      <c r="M89" s="43">
        <v>8.9786431800000006</v>
      </c>
      <c r="N89" s="43">
        <f t="shared" ref="N89" si="205">SUM(O89:P89)</f>
        <v>3138.6471622499998</v>
      </c>
      <c r="O89" s="43">
        <v>419.97653774999998</v>
      </c>
      <c r="P89" s="43">
        <f t="shared" ref="P89" si="206">SUM(Q89:S89)</f>
        <v>2718.6706245</v>
      </c>
      <c r="Q89" s="43">
        <v>1553.3631747899999</v>
      </c>
      <c r="R89" s="43">
        <v>1149.6726527400001</v>
      </c>
      <c r="S89" s="43">
        <v>15.63479697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5674.6212342000008</v>
      </c>
      <c r="C90" s="43">
        <f t="shared" ref="C90" si="207">I90+O90</f>
        <v>1440.8968975600001</v>
      </c>
      <c r="D90" s="43">
        <f t="shared" ref="D90" si="208">J90+P90</f>
        <v>4233.7243366399998</v>
      </c>
      <c r="E90" s="43">
        <f t="shared" ref="E90" si="209">K90+Q90</f>
        <v>2367.7399557200001</v>
      </c>
      <c r="F90" s="43">
        <f t="shared" ref="F90" si="210">L90+R90</f>
        <v>1841.8166877500003</v>
      </c>
      <c r="G90" s="43">
        <f t="shared" ref="G90" si="211">M90+S90</f>
        <v>24.16769317</v>
      </c>
      <c r="H90" s="43">
        <f t="shared" ref="H90" si="212">SUM(I90:J90)</f>
        <v>2562.49232949</v>
      </c>
      <c r="I90" s="43">
        <v>1001.57118658</v>
      </c>
      <c r="J90" s="43">
        <f t="shared" ref="J90" si="213">SUM(K90:M90)</f>
        <v>1560.9211429099998</v>
      </c>
      <c r="K90" s="43">
        <v>827.05788194000002</v>
      </c>
      <c r="L90" s="43">
        <v>725.11778945000003</v>
      </c>
      <c r="M90" s="43">
        <v>8.7454715200000006</v>
      </c>
      <c r="N90" s="43">
        <f t="shared" ref="N90" si="214">SUM(O90:P90)</f>
        <v>3112.1289047100004</v>
      </c>
      <c r="O90" s="43">
        <v>439.32571098</v>
      </c>
      <c r="P90" s="43">
        <f t="shared" ref="P90" si="215">SUM(Q90:S90)</f>
        <v>2672.8031937300002</v>
      </c>
      <c r="Q90" s="43">
        <v>1540.6820737800001</v>
      </c>
      <c r="R90" s="43">
        <v>1116.6988983000001</v>
      </c>
      <c r="S90" s="43">
        <v>15.422221649999999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5846.0119566399999</v>
      </c>
      <c r="C91" s="43">
        <f t="shared" ref="C91" si="216">I91+O91</f>
        <v>1517.1197044999999</v>
      </c>
      <c r="D91" s="43">
        <f t="shared" ref="D91" si="217">J91+P91</f>
        <v>4328.89225214</v>
      </c>
      <c r="E91" s="43">
        <f t="shared" ref="E91" si="218">K91+Q91</f>
        <v>2426.3041729699999</v>
      </c>
      <c r="F91" s="43">
        <f t="shared" ref="F91" si="219">L91+R91</f>
        <v>1878.00210986</v>
      </c>
      <c r="G91" s="43">
        <f t="shared" ref="G91" si="220">M91+S91</f>
        <v>24.585969309999999</v>
      </c>
      <c r="H91" s="43">
        <f t="shared" ref="H91" si="221">SUM(I91:J91)</f>
        <v>2610.1232928299996</v>
      </c>
      <c r="I91" s="43">
        <v>1057.6233811699999</v>
      </c>
      <c r="J91" s="43">
        <f t="shared" ref="J91" si="222">SUM(K91:M91)</f>
        <v>1552.49991166</v>
      </c>
      <c r="K91" s="43">
        <v>813.62120522999999</v>
      </c>
      <c r="L91" s="43">
        <v>730.27627139000003</v>
      </c>
      <c r="M91" s="43">
        <v>8.6024350399999996</v>
      </c>
      <c r="N91" s="43">
        <f t="shared" ref="N91" si="223">SUM(O91:P91)</f>
        <v>3235.8886638099998</v>
      </c>
      <c r="O91" s="43">
        <v>459.49632333</v>
      </c>
      <c r="P91" s="43">
        <f t="shared" ref="P91" si="224">SUM(Q91:S91)</f>
        <v>2776.3923404799998</v>
      </c>
      <c r="Q91" s="43">
        <v>1612.6829677400001</v>
      </c>
      <c r="R91" s="43">
        <v>1147.7258384700001</v>
      </c>
      <c r="S91" s="43">
        <v>15.98353427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5839.2402914300001</v>
      </c>
      <c r="C92" s="43">
        <f t="shared" ref="C92" si="225">I92+O92</f>
        <v>1500.0992554899999</v>
      </c>
      <c r="D92" s="43">
        <f t="shared" ref="D92" si="226">J92+P92</f>
        <v>4339.1410359399997</v>
      </c>
      <c r="E92" s="43">
        <f t="shared" ref="E92" si="227">K92+Q92</f>
        <v>2446.75722748</v>
      </c>
      <c r="F92" s="43">
        <f t="shared" ref="F92" si="228">L92+R92</f>
        <v>1868.4621111199999</v>
      </c>
      <c r="G92" s="43">
        <f t="shared" ref="G92" si="229">M92+S92</f>
        <v>23.921697340000001</v>
      </c>
      <c r="H92" s="43">
        <f t="shared" ref="H92" si="230">SUM(I92:J92)</f>
        <v>2564.07407771</v>
      </c>
      <c r="I92" s="43">
        <v>1029.5404546699999</v>
      </c>
      <c r="J92" s="43">
        <f t="shared" ref="J92" si="231">SUM(K92:M92)</f>
        <v>1534.5336230400001</v>
      </c>
      <c r="K92" s="43">
        <v>811.53257859999997</v>
      </c>
      <c r="L92" s="43">
        <v>714.48417704999997</v>
      </c>
      <c r="M92" s="43">
        <v>8.5168673899999998</v>
      </c>
      <c r="N92" s="43">
        <f t="shared" ref="N92" si="232">SUM(O92:P92)</f>
        <v>3275.1662137200001</v>
      </c>
      <c r="O92" s="43">
        <v>470.55880081999999</v>
      </c>
      <c r="P92" s="43">
        <f t="shared" ref="P92" si="233">SUM(Q92:S92)</f>
        <v>2804.6074128999999</v>
      </c>
      <c r="Q92" s="43">
        <v>1635.2246488799999</v>
      </c>
      <c r="R92" s="43">
        <v>1153.9779340699999</v>
      </c>
      <c r="S92" s="43">
        <v>15.40482995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5938.2559601000003</v>
      </c>
      <c r="C93" s="43">
        <f t="shared" ref="C93" si="234">I93+O93</f>
        <v>1542.7184709800001</v>
      </c>
      <c r="D93" s="43">
        <f t="shared" ref="D93" si="235">J93+P93</f>
        <v>4395.5374891199999</v>
      </c>
      <c r="E93" s="43">
        <f t="shared" ref="E93" si="236">K93+Q93</f>
        <v>2497.29610198</v>
      </c>
      <c r="F93" s="43">
        <f t="shared" ref="F93" si="237">L93+R93</f>
        <v>1874.15734785</v>
      </c>
      <c r="G93" s="43">
        <f t="shared" ref="G93" si="238">M93+S93</f>
        <v>24.08403929</v>
      </c>
      <c r="H93" s="43">
        <f t="shared" ref="H93" si="239">SUM(I93:J93)</f>
        <v>2629.70160691</v>
      </c>
      <c r="I93" s="43">
        <v>1084.21746583</v>
      </c>
      <c r="J93" s="43">
        <f t="shared" ref="J93" si="240">SUM(K93:M93)</f>
        <v>1545.4841410800002</v>
      </c>
      <c r="K93" s="43">
        <v>829.43584770999996</v>
      </c>
      <c r="L93" s="43">
        <v>707.68962219000002</v>
      </c>
      <c r="M93" s="43">
        <v>8.35867118</v>
      </c>
      <c r="N93" s="43">
        <f t="shared" ref="N93" si="241">SUM(O93:P93)</f>
        <v>3308.5543531899998</v>
      </c>
      <c r="O93" s="43">
        <v>458.50100515000003</v>
      </c>
      <c r="P93" s="43">
        <f t="shared" ref="P93" si="242">SUM(Q93:S93)</f>
        <v>2850.0533480399999</v>
      </c>
      <c r="Q93" s="43">
        <v>1667.86025427</v>
      </c>
      <c r="R93" s="43">
        <v>1166.46772566</v>
      </c>
      <c r="S93" s="43">
        <v>15.72536811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6187.0718051499989</v>
      </c>
      <c r="C94" s="43">
        <f t="shared" ref="C94" si="243">I94+O94</f>
        <v>1586.80822186</v>
      </c>
      <c r="D94" s="43">
        <f t="shared" ref="D94" si="244">J94+P94</f>
        <v>4600.2635832899996</v>
      </c>
      <c r="E94" s="43">
        <f t="shared" ref="E94" si="245">K94+Q94</f>
        <v>2828.1533825300003</v>
      </c>
      <c r="F94" s="43">
        <f t="shared" ref="F94" si="246">L94+R94</f>
        <v>1742.33934641</v>
      </c>
      <c r="G94" s="43">
        <f t="shared" ref="G94" si="247">M94+S94</f>
        <v>29.77085435</v>
      </c>
      <c r="H94" s="43">
        <f t="shared" ref="H94" si="248">SUM(I94:J94)</f>
        <v>2752.3321941200002</v>
      </c>
      <c r="I94" s="43">
        <v>1166.8051486100001</v>
      </c>
      <c r="J94" s="43">
        <f t="shared" ref="J94" si="249">SUM(K94:M94)</f>
        <v>1585.5270455100001</v>
      </c>
      <c r="K94" s="43">
        <v>999.64060498000003</v>
      </c>
      <c r="L94" s="43">
        <v>576.00611426</v>
      </c>
      <c r="M94" s="43">
        <v>9.8803262699999994</v>
      </c>
      <c r="N94" s="43">
        <f t="shared" ref="N94" si="250">SUM(O94:P94)</f>
        <v>3434.7396110299997</v>
      </c>
      <c r="O94" s="43">
        <v>420.00307325</v>
      </c>
      <c r="P94" s="43">
        <f t="shared" ref="P94" si="251">SUM(Q94:S94)</f>
        <v>3014.7365377799997</v>
      </c>
      <c r="Q94" s="43">
        <v>1828.51277755</v>
      </c>
      <c r="R94" s="43">
        <v>1166.33323215</v>
      </c>
      <c r="S94" s="43">
        <v>19.890528079999999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6215.6404282099993</v>
      </c>
      <c r="C95" s="43">
        <f t="shared" ref="C95" si="252">I95+O95</f>
        <v>1584.6879273099998</v>
      </c>
      <c r="D95" s="43">
        <f t="shared" ref="D95" si="253">J95+P95</f>
        <v>4630.9525008999999</v>
      </c>
      <c r="E95" s="43">
        <f t="shared" ref="E95" si="254">K95+Q95</f>
        <v>2873.9297323600003</v>
      </c>
      <c r="F95" s="43">
        <f t="shared" ref="F95" si="255">L95+R95</f>
        <v>1723.42565999</v>
      </c>
      <c r="G95" s="43">
        <f t="shared" ref="G95" si="256">M95+S95</f>
        <v>33.597108550000002</v>
      </c>
      <c r="H95" s="43">
        <f t="shared" ref="H95" si="257">SUM(I95:J95)</f>
        <v>2772.2242380399998</v>
      </c>
      <c r="I95" s="43">
        <v>1146.5737755099999</v>
      </c>
      <c r="J95" s="43">
        <f t="shared" ref="J95" si="258">SUM(K95:M95)</f>
        <v>1625.6504625299999</v>
      </c>
      <c r="K95" s="43">
        <v>1052.47058915</v>
      </c>
      <c r="L95" s="43">
        <v>562.88257410999995</v>
      </c>
      <c r="M95" s="43">
        <v>10.29729927</v>
      </c>
      <c r="N95" s="43">
        <f t="shared" ref="N95" si="259">SUM(O95:P95)</f>
        <v>3443.4161901699999</v>
      </c>
      <c r="O95" s="43">
        <v>438.1141518</v>
      </c>
      <c r="P95" s="43">
        <f t="shared" ref="P95" si="260">SUM(Q95:S95)</f>
        <v>3005.30203837</v>
      </c>
      <c r="Q95" s="43">
        <v>1821.4591432100001</v>
      </c>
      <c r="R95" s="43">
        <v>1160.54308588</v>
      </c>
      <c r="S95" s="43">
        <v>23.299809280000002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6070.16532388</v>
      </c>
      <c r="C96" s="43">
        <f t="shared" ref="C96" si="261">I96+O96</f>
        <v>1583.13006451</v>
      </c>
      <c r="D96" s="43">
        <f t="shared" ref="D96" si="262">J96+P96</f>
        <v>4487.0352593700009</v>
      </c>
      <c r="E96" s="43">
        <f t="shared" ref="E96" si="263">K96+Q96</f>
        <v>2800.7859269</v>
      </c>
      <c r="F96" s="43">
        <f t="shared" ref="F96" si="264">L96+R96</f>
        <v>1651.3143723100002</v>
      </c>
      <c r="G96" s="43">
        <f t="shared" ref="G96" si="265">M96+S96</f>
        <v>34.934960160000003</v>
      </c>
      <c r="H96" s="43">
        <f t="shared" ref="H96" si="266">SUM(I96:J96)</f>
        <v>2780.4306204700001</v>
      </c>
      <c r="I96" s="43">
        <v>1159.82252522</v>
      </c>
      <c r="J96" s="43">
        <f t="shared" ref="J96" si="267">SUM(K96:M96)</f>
        <v>1620.6080952500001</v>
      </c>
      <c r="K96" s="43">
        <v>1064.7509585099999</v>
      </c>
      <c r="L96" s="43">
        <v>544.94715908000001</v>
      </c>
      <c r="M96" s="43">
        <v>10.909977659999999</v>
      </c>
      <c r="N96" s="43">
        <f t="shared" ref="N96" si="268">SUM(O96:P96)</f>
        <v>3289.7347034100003</v>
      </c>
      <c r="O96" s="43">
        <v>423.30753929000002</v>
      </c>
      <c r="P96" s="43">
        <f t="shared" ref="P96" si="269">SUM(Q96:S96)</f>
        <v>2866.4271641200003</v>
      </c>
      <c r="Q96" s="43">
        <v>1736.0349683899999</v>
      </c>
      <c r="R96" s="43">
        <v>1106.3672132300001</v>
      </c>
      <c r="S96" s="43">
        <v>24.0249825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6045.8287393199989</v>
      </c>
      <c r="C97" s="43">
        <f t="shared" ref="C97" si="270">I97+O97</f>
        <v>1571.90342581</v>
      </c>
      <c r="D97" s="43">
        <f t="shared" ref="D97" si="271">J97+P97</f>
        <v>4473.9253135099998</v>
      </c>
      <c r="E97" s="43">
        <f t="shared" ref="E97" si="272">K97+Q97</f>
        <v>2840.3433092499999</v>
      </c>
      <c r="F97" s="43">
        <f t="shared" ref="F97" si="273">L97+R97</f>
        <v>1593.7920560699999</v>
      </c>
      <c r="G97" s="43">
        <f t="shared" ref="G97" si="274">M97+S97</f>
        <v>39.789948190000004</v>
      </c>
      <c r="H97" s="43">
        <f t="shared" ref="H97" si="275">SUM(I97:J97)</f>
        <v>2781.3803995799999</v>
      </c>
      <c r="I97" s="43">
        <v>1145.0048784999999</v>
      </c>
      <c r="J97" s="43">
        <f t="shared" ref="J97" si="276">SUM(K97:M97)</f>
        <v>1636.3755210800002</v>
      </c>
      <c r="K97" s="43">
        <v>1100.48640688</v>
      </c>
      <c r="L97" s="43">
        <v>522.02508494000006</v>
      </c>
      <c r="M97" s="43">
        <v>13.864029260000001</v>
      </c>
      <c r="N97" s="43">
        <f t="shared" ref="N97" si="277">SUM(O97:P97)</f>
        <v>3264.4483397399999</v>
      </c>
      <c r="O97" s="43">
        <v>426.89854731000003</v>
      </c>
      <c r="P97" s="43">
        <f t="shared" ref="P97" si="278">SUM(Q97:S97)</f>
        <v>2837.5497924299998</v>
      </c>
      <c r="Q97" s="43">
        <v>1739.8569023699999</v>
      </c>
      <c r="R97" s="43">
        <v>1071.76697113</v>
      </c>
      <c r="S97" s="43">
        <v>25.925918930000002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6107.1410535599998</v>
      </c>
      <c r="C98" s="43">
        <f t="shared" ref="C98" si="279">I98+O98</f>
        <v>1657.1844747</v>
      </c>
      <c r="D98" s="43">
        <f t="shared" ref="D98" si="280">J98+P98</f>
        <v>4449.9565788600003</v>
      </c>
      <c r="E98" s="43">
        <f t="shared" ref="E98" si="281">K98+Q98</f>
        <v>2916.2831063200001</v>
      </c>
      <c r="F98" s="43">
        <f t="shared" ref="F98" si="282">L98+R98</f>
        <v>1504.85181734</v>
      </c>
      <c r="G98" s="43">
        <f t="shared" ref="G98" si="283">M98+S98</f>
        <v>28.821655199999999</v>
      </c>
      <c r="H98" s="43">
        <f t="shared" ref="H98" si="284">SUM(I98:J98)</f>
        <v>2876.9593952</v>
      </c>
      <c r="I98" s="43">
        <v>1220.18913273</v>
      </c>
      <c r="J98" s="43">
        <f t="shared" ref="J98" si="285">SUM(K98:M98)</f>
        <v>1656.77026247</v>
      </c>
      <c r="K98" s="43">
        <v>1153.13962988</v>
      </c>
      <c r="L98" s="43">
        <v>494.31380958</v>
      </c>
      <c r="M98" s="43">
        <v>9.3168230100000002</v>
      </c>
      <c r="N98" s="43">
        <f t="shared" ref="N98" si="286">SUM(O98:P98)</f>
        <v>3230.1816583600003</v>
      </c>
      <c r="O98" s="43">
        <v>436.99534197000003</v>
      </c>
      <c r="P98" s="43">
        <f t="shared" ref="P98" si="287">SUM(Q98:S98)</f>
        <v>2793.1863163900002</v>
      </c>
      <c r="Q98" s="43">
        <v>1763.1434764400001</v>
      </c>
      <c r="R98" s="43">
        <v>1010.53800776</v>
      </c>
      <c r="S98" s="43">
        <v>19.504832189999998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6053.7520041799999</v>
      </c>
      <c r="C99" s="43">
        <f t="shared" ref="C99" si="288">I99+O99</f>
        <v>1658.18863923</v>
      </c>
      <c r="D99" s="43">
        <f t="shared" ref="D99" si="289">J99+P99</f>
        <v>4395.5633649499996</v>
      </c>
      <c r="E99" s="43">
        <f t="shared" ref="E99" si="290">K99+Q99</f>
        <v>2890.6620586099998</v>
      </c>
      <c r="F99" s="43">
        <f t="shared" ref="F99" si="291">L99+R99</f>
        <v>1475.7300084799999</v>
      </c>
      <c r="G99" s="43">
        <f t="shared" ref="G99" si="292">M99+S99</f>
        <v>29.171297859999999</v>
      </c>
      <c r="H99" s="43">
        <f t="shared" ref="H99" si="293">SUM(I99:J99)</f>
        <v>2879.7160548499996</v>
      </c>
      <c r="I99" s="43">
        <v>1229.67611564</v>
      </c>
      <c r="J99" s="43">
        <f t="shared" ref="J99" si="294">SUM(K99:M99)</f>
        <v>1650.0399392099998</v>
      </c>
      <c r="K99" s="43">
        <v>1170.3002944499999</v>
      </c>
      <c r="L99" s="43">
        <v>470.19666265000001</v>
      </c>
      <c r="M99" s="43">
        <v>9.5429821100000005</v>
      </c>
      <c r="N99" s="43">
        <f t="shared" ref="N99" si="295">SUM(O99:P99)</f>
        <v>3174.0359493300002</v>
      </c>
      <c r="O99" s="43">
        <v>428.51252359</v>
      </c>
      <c r="P99" s="43">
        <f t="shared" ref="P99" si="296">SUM(Q99:S99)</f>
        <v>2745.5234257400002</v>
      </c>
      <c r="Q99" s="43">
        <v>1720.3617641599999</v>
      </c>
      <c r="R99" s="43">
        <v>1005.53334583</v>
      </c>
      <c r="S99" s="43">
        <v>19.628315749999999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6318.7752499899998</v>
      </c>
      <c r="C100" s="43">
        <f t="shared" ref="C100" si="297">I100+O100</f>
        <v>1896.9883524100001</v>
      </c>
      <c r="D100" s="43">
        <f t="shared" ref="D100" si="298">J100+P100</f>
        <v>4421.7868975799993</v>
      </c>
      <c r="E100" s="43">
        <f t="shared" ref="E100" si="299">K100+Q100</f>
        <v>2923.9619434300002</v>
      </c>
      <c r="F100" s="43">
        <f t="shared" ref="F100" si="300">L100+R100</f>
        <v>1468.24936194</v>
      </c>
      <c r="G100" s="43">
        <f t="shared" ref="G100" si="301">M100+S100</f>
        <v>29.575592210000003</v>
      </c>
      <c r="H100" s="43">
        <f t="shared" ref="H100" si="302">SUM(I100:J100)</f>
        <v>3106.7975338400001</v>
      </c>
      <c r="I100" s="43">
        <v>1462.40150406</v>
      </c>
      <c r="J100" s="43">
        <f t="shared" ref="J100" si="303">SUM(K100:M100)</f>
        <v>1644.3960297799999</v>
      </c>
      <c r="K100" s="43">
        <v>1183.7084827399999</v>
      </c>
      <c r="L100" s="43">
        <v>450.99263027000001</v>
      </c>
      <c r="M100" s="43">
        <v>9.6949167700000007</v>
      </c>
      <c r="N100" s="43">
        <f t="shared" ref="N100" si="304">SUM(O100:P100)</f>
        <v>3211.9777161499997</v>
      </c>
      <c r="O100" s="43">
        <v>434.58684835000003</v>
      </c>
      <c r="P100" s="43">
        <f t="shared" ref="P100" si="305">SUM(Q100:S100)</f>
        <v>2777.3908677999998</v>
      </c>
      <c r="Q100" s="43">
        <v>1740.2534606900001</v>
      </c>
      <c r="R100" s="43">
        <v>1017.25673167</v>
      </c>
      <c r="S100" s="43">
        <v>19.880675440000001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6268.3347110500008</v>
      </c>
      <c r="C101" s="43">
        <f t="shared" ref="C101" si="306">I101+O101</f>
        <v>1805.21891306</v>
      </c>
      <c r="D101" s="43">
        <f t="shared" ref="D101" si="307">J101+P101</f>
        <v>4463.1157979899999</v>
      </c>
      <c r="E101" s="43">
        <f t="shared" ref="E101" si="308">K101+Q101</f>
        <v>2953.8021390499998</v>
      </c>
      <c r="F101" s="43">
        <f t="shared" ref="F101" si="309">L101+R101</f>
        <v>1478.5830365400002</v>
      </c>
      <c r="G101" s="43">
        <f t="shared" ref="G101" si="310">M101+S101</f>
        <v>30.730622400000001</v>
      </c>
      <c r="H101" s="43">
        <f t="shared" ref="H101" si="311">SUM(I101:J101)</f>
        <v>2970.96853663</v>
      </c>
      <c r="I101" s="43">
        <v>1346.65585134</v>
      </c>
      <c r="J101" s="43">
        <f t="shared" ref="J101" si="312">SUM(K101:M101)</f>
        <v>1624.3126852899998</v>
      </c>
      <c r="K101" s="43">
        <v>1176.9790373799999</v>
      </c>
      <c r="L101" s="43">
        <v>437.43308796999997</v>
      </c>
      <c r="M101" s="43">
        <v>9.9005599400000008</v>
      </c>
      <c r="N101" s="43">
        <f t="shared" ref="N101" si="313">SUM(O101:P101)</f>
        <v>3297.3661744199999</v>
      </c>
      <c r="O101" s="43">
        <v>458.56306172000001</v>
      </c>
      <c r="P101" s="43">
        <f t="shared" ref="P101" si="314">SUM(Q101:S101)</f>
        <v>2838.8031126999999</v>
      </c>
      <c r="Q101" s="43">
        <v>1776.8231016699999</v>
      </c>
      <c r="R101" s="43">
        <v>1041.1499485700001</v>
      </c>
      <c r="S101" s="43">
        <v>20.830062460000001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6435.25669965</v>
      </c>
      <c r="C102" s="43">
        <f t="shared" ref="C102" si="315">I102+O102</f>
        <v>1849.54710071</v>
      </c>
      <c r="D102" s="43">
        <f t="shared" ref="D102" si="316">J102+P102</f>
        <v>4585.7095989400004</v>
      </c>
      <c r="E102" s="43">
        <f t="shared" ref="E102" si="317">K102+Q102</f>
        <v>3084.1704446899998</v>
      </c>
      <c r="F102" s="43">
        <f t="shared" ref="F102" si="318">L102+R102</f>
        <v>1473.1724697700001</v>
      </c>
      <c r="G102" s="43">
        <f t="shared" ref="G102" si="319">M102+S102</f>
        <v>28.36668448</v>
      </c>
      <c r="H102" s="43">
        <f t="shared" ref="H102" si="320">SUM(I102:J102)</f>
        <v>2929.0687894499997</v>
      </c>
      <c r="I102" s="43">
        <v>1337.47347268</v>
      </c>
      <c r="J102" s="43">
        <f t="shared" ref="J102" si="321">SUM(K102:M102)</f>
        <v>1591.59531677</v>
      </c>
      <c r="K102" s="43">
        <v>1178.3386917299999</v>
      </c>
      <c r="L102" s="43">
        <v>403.54041238000002</v>
      </c>
      <c r="M102" s="43">
        <v>9.7162126600000001</v>
      </c>
      <c r="N102" s="43">
        <f t="shared" ref="N102" si="322">SUM(O102:P102)</f>
        <v>3506.1879102000003</v>
      </c>
      <c r="O102" s="43">
        <v>512.07362803000001</v>
      </c>
      <c r="P102" s="43">
        <f t="shared" ref="P102" si="323">SUM(Q102:S102)</f>
        <v>2994.11428217</v>
      </c>
      <c r="Q102" s="43">
        <v>1905.8317529599999</v>
      </c>
      <c r="R102" s="43">
        <v>1069.63205739</v>
      </c>
      <c r="S102" s="43">
        <v>18.65047182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6566.9793362599994</v>
      </c>
      <c r="C103" s="43">
        <f t="shared" ref="C103" si="324">I103+O103</f>
        <v>1957.2227745499999</v>
      </c>
      <c r="D103" s="43">
        <f t="shared" ref="D103" si="325">J103+P103</f>
        <v>4609.7565617099999</v>
      </c>
      <c r="E103" s="43">
        <f t="shared" ref="E103" si="326">K103+Q103</f>
        <v>3111.61653316</v>
      </c>
      <c r="F103" s="43">
        <f t="shared" ref="F103" si="327">L103+R103</f>
        <v>1472.3051581</v>
      </c>
      <c r="G103" s="43">
        <f t="shared" ref="G103" si="328">M103+S103</f>
        <v>25.834870449999997</v>
      </c>
      <c r="H103" s="43">
        <f t="shared" ref="H103" si="329">SUM(I103:J103)</f>
        <v>3033.6523194000001</v>
      </c>
      <c r="I103" s="43">
        <v>1438.06578079</v>
      </c>
      <c r="J103" s="43">
        <f t="shared" ref="J103" si="330">SUM(K103:M103)</f>
        <v>1595.5865386099999</v>
      </c>
      <c r="K103" s="43">
        <v>1193.84996346</v>
      </c>
      <c r="L103" s="43">
        <v>395.22603297000001</v>
      </c>
      <c r="M103" s="43">
        <v>6.5105421799999998</v>
      </c>
      <c r="N103" s="43">
        <f t="shared" ref="N103" si="331">SUM(O103:P103)</f>
        <v>3533.3270168600002</v>
      </c>
      <c r="O103" s="43">
        <v>519.15699375999998</v>
      </c>
      <c r="P103" s="43">
        <f t="shared" ref="P103" si="332">SUM(Q103:S103)</f>
        <v>3014.1700231</v>
      </c>
      <c r="Q103" s="43">
        <v>1917.7665697</v>
      </c>
      <c r="R103" s="43">
        <v>1077.07912513</v>
      </c>
      <c r="S103" s="43">
        <v>19.324328269999999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6551.686290560001</v>
      </c>
      <c r="C104" s="43">
        <f t="shared" ref="C104" si="333">I104+O104</f>
        <v>1953.4319759</v>
      </c>
      <c r="D104" s="43">
        <f t="shared" ref="D104" si="334">J104+P104</f>
        <v>4598.2543146600001</v>
      </c>
      <c r="E104" s="43">
        <f t="shared" ref="E104" si="335">K104+Q104</f>
        <v>3102.9878538799999</v>
      </c>
      <c r="F104" s="43">
        <f t="shared" ref="F104" si="336">L104+R104</f>
        <v>1464.5690992</v>
      </c>
      <c r="G104" s="43">
        <f t="shared" ref="G104" si="337">M104+S104</f>
        <v>30.697361579999999</v>
      </c>
      <c r="H104" s="43">
        <f t="shared" ref="H104" si="338">SUM(I104:J104)</f>
        <v>3033.0563631499999</v>
      </c>
      <c r="I104" s="43">
        <v>1414.9290371699999</v>
      </c>
      <c r="J104" s="43">
        <f t="shared" ref="J104" si="339">SUM(K104:M104)</f>
        <v>1618.12732598</v>
      </c>
      <c r="K104" s="43">
        <v>1215.95944115</v>
      </c>
      <c r="L104" s="43">
        <v>391.99289596</v>
      </c>
      <c r="M104" s="43">
        <v>10.17498887</v>
      </c>
      <c r="N104" s="43">
        <f t="shared" ref="N104" si="340">SUM(O104:P104)</f>
        <v>3518.6299274100002</v>
      </c>
      <c r="O104" s="43">
        <v>538.50293872999998</v>
      </c>
      <c r="P104" s="43">
        <f t="shared" ref="P104" si="341">SUM(Q104:S104)</f>
        <v>2980.1269886800001</v>
      </c>
      <c r="Q104" s="43">
        <v>1887.0284127299999</v>
      </c>
      <c r="R104" s="43">
        <v>1072.57620324</v>
      </c>
      <c r="S104" s="43">
        <v>20.522372709999999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6496.3918969299993</v>
      </c>
      <c r="C105" s="43">
        <f t="shared" ref="C105" si="342">I105+O105</f>
        <v>1856.5502669500002</v>
      </c>
      <c r="D105" s="43">
        <f t="shared" ref="D105" si="343">J105+P105</f>
        <v>4639.8416299800001</v>
      </c>
      <c r="E105" s="43">
        <f t="shared" ref="E105" si="344">K105+Q105</f>
        <v>3145.7075727600004</v>
      </c>
      <c r="F105" s="43">
        <f t="shared" ref="F105" si="345">L105+R105</f>
        <v>1463.6860444900001</v>
      </c>
      <c r="G105" s="43">
        <f t="shared" ref="G105" si="346">M105+S105</f>
        <v>30.448012729999999</v>
      </c>
      <c r="H105" s="43">
        <f t="shared" ref="H105" si="347">SUM(I105:J105)</f>
        <v>2983.8787855199998</v>
      </c>
      <c r="I105" s="43">
        <v>1352.6434228000001</v>
      </c>
      <c r="J105" s="43">
        <f t="shared" ref="J105" si="348">SUM(K105:M105)</f>
        <v>1631.23536272</v>
      </c>
      <c r="K105" s="43">
        <v>1231.0168284700001</v>
      </c>
      <c r="L105" s="43">
        <v>389.98043505999999</v>
      </c>
      <c r="M105" s="43">
        <v>10.23809919</v>
      </c>
      <c r="N105" s="43">
        <f t="shared" ref="N105" si="349">SUM(O105:P105)</f>
        <v>3512.51311141</v>
      </c>
      <c r="O105" s="43">
        <v>503.90684414999998</v>
      </c>
      <c r="P105" s="43">
        <f t="shared" ref="P105" si="350">SUM(Q105:S105)</f>
        <v>3008.6062672600001</v>
      </c>
      <c r="Q105" s="43">
        <v>1914.6907442900001</v>
      </c>
      <c r="R105" s="43">
        <v>1073.7056094300001</v>
      </c>
      <c r="S105" s="43">
        <v>20.209913539999999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6514.2567365699997</v>
      </c>
      <c r="C106" s="43">
        <f t="shared" ref="C106" si="351">I106+O106</f>
        <v>1985.70995253</v>
      </c>
      <c r="D106" s="43">
        <f t="shared" ref="D106" si="352">J106+P106</f>
        <v>4528.5467840399997</v>
      </c>
      <c r="E106" s="43">
        <f t="shared" ref="E106" si="353">K106+Q106</f>
        <v>3110.4171688799997</v>
      </c>
      <c r="F106" s="43">
        <f t="shared" ref="F106" si="354">L106+R106</f>
        <v>1390.6963007100001</v>
      </c>
      <c r="G106" s="43">
        <f t="shared" ref="G106" si="355">M106+S106</f>
        <v>27.433314450000001</v>
      </c>
      <c r="H106" s="43">
        <f t="shared" ref="H106" si="356">SUM(I106:J106)</f>
        <v>3144.33436867</v>
      </c>
      <c r="I106" s="43">
        <v>1491.5754296699999</v>
      </c>
      <c r="J106" s="43">
        <f t="shared" ref="J106" si="357">SUM(K106:M106)</f>
        <v>1652.7589390000001</v>
      </c>
      <c r="K106" s="43">
        <v>1276.7211657600001</v>
      </c>
      <c r="L106" s="43">
        <v>368.77278746000002</v>
      </c>
      <c r="M106" s="43">
        <v>7.2649857799999999</v>
      </c>
      <c r="N106" s="43">
        <f t="shared" ref="N106" si="358">SUM(O106:P106)</f>
        <v>3369.9223678999997</v>
      </c>
      <c r="O106" s="43">
        <v>494.13452286</v>
      </c>
      <c r="P106" s="43">
        <f t="shared" ref="P106" si="359">SUM(Q106:S106)</f>
        <v>2875.7878450399999</v>
      </c>
      <c r="Q106" s="43">
        <v>1833.6960031199999</v>
      </c>
      <c r="R106" s="43">
        <v>1021.92351325</v>
      </c>
      <c r="S106" s="43">
        <v>20.168328670000001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6526.1378266399997</v>
      </c>
      <c r="C107" s="43">
        <f t="shared" ref="C107" si="360">I107+O107</f>
        <v>1973.31690822</v>
      </c>
      <c r="D107" s="43">
        <f t="shared" ref="D107" si="361">J107+P107</f>
        <v>4552.8209184200005</v>
      </c>
      <c r="E107" s="43">
        <f t="shared" ref="E107" si="362">K107+Q107</f>
        <v>3107.5738203600004</v>
      </c>
      <c r="F107" s="43">
        <f t="shared" ref="F107" si="363">L107+R107</f>
        <v>1417.70012722</v>
      </c>
      <c r="G107" s="43">
        <f t="shared" ref="G107" si="364">M107+S107</f>
        <v>27.54697084</v>
      </c>
      <c r="H107" s="43">
        <f t="shared" ref="H107" si="365">SUM(I107:J107)</f>
        <v>3157.72506243</v>
      </c>
      <c r="I107" s="43">
        <v>1469.20785353</v>
      </c>
      <c r="J107" s="43">
        <f t="shared" ref="J107" si="366">SUM(K107:M107)</f>
        <v>1688.5172089</v>
      </c>
      <c r="K107" s="43">
        <v>1275.9510786000001</v>
      </c>
      <c r="L107" s="43">
        <v>405.27894746999999</v>
      </c>
      <c r="M107" s="43">
        <v>7.2871828299999999</v>
      </c>
      <c r="N107" s="43">
        <f t="shared" ref="N107" si="367">SUM(O107:P107)</f>
        <v>3368.4127642100002</v>
      </c>
      <c r="O107" s="43">
        <v>504.10905468999999</v>
      </c>
      <c r="P107" s="43">
        <f t="shared" ref="P107" si="368">SUM(Q107:S107)</f>
        <v>2864.3037095200002</v>
      </c>
      <c r="Q107" s="43">
        <v>1831.6227417600001</v>
      </c>
      <c r="R107" s="43">
        <v>1012.42117975</v>
      </c>
      <c r="S107" s="43">
        <v>20.259788010000001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6496.4847085600004</v>
      </c>
      <c r="C108" s="43">
        <f t="shared" ref="C108" si="369">I108+O108</f>
        <v>1959.3057991999999</v>
      </c>
      <c r="D108" s="43">
        <f t="shared" ref="D108" si="370">J108+P108</f>
        <v>4537.17890936</v>
      </c>
      <c r="E108" s="43">
        <f t="shared" ref="E108" si="371">K108+Q108</f>
        <v>3151.6524921999999</v>
      </c>
      <c r="F108" s="43">
        <f t="shared" ref="F108" si="372">L108+R108</f>
        <v>1359.1057650800001</v>
      </c>
      <c r="G108" s="43">
        <f t="shared" ref="G108" si="373">M108+S108</f>
        <v>26.420652080000004</v>
      </c>
      <c r="H108" s="43">
        <f t="shared" ref="H108" si="374">SUM(I108:J108)</f>
        <v>3189.8906376300001</v>
      </c>
      <c r="I108" s="43">
        <v>1461.66152754</v>
      </c>
      <c r="J108" s="43">
        <f t="shared" ref="J108" si="375">SUM(K108:M108)</f>
        <v>1728.2291100899999</v>
      </c>
      <c r="K108" s="43">
        <v>1319.52505247</v>
      </c>
      <c r="L108" s="43">
        <v>401.3393964</v>
      </c>
      <c r="M108" s="43">
        <v>7.3646612200000003</v>
      </c>
      <c r="N108" s="43">
        <f t="shared" ref="N108" si="376">SUM(O108:P108)</f>
        <v>3306.5940709299998</v>
      </c>
      <c r="O108" s="43">
        <v>497.64427166000002</v>
      </c>
      <c r="P108" s="43">
        <f t="shared" ref="P108" si="377">SUM(Q108:S108)</f>
        <v>2808.9497992699999</v>
      </c>
      <c r="Q108" s="43">
        <v>1832.1274397300001</v>
      </c>
      <c r="R108" s="43">
        <v>957.76636868000003</v>
      </c>
      <c r="S108" s="43">
        <v>19.055990860000001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6532.2934254800002</v>
      </c>
      <c r="C109" s="43">
        <f t="shared" ref="C109" si="378">I109+O109</f>
        <v>2013.24956144</v>
      </c>
      <c r="D109" s="43">
        <f t="shared" ref="D109" si="379">J109+P109</f>
        <v>4519.0438640400007</v>
      </c>
      <c r="E109" s="43">
        <f t="shared" ref="E109" si="380">K109+Q109</f>
        <v>3165.1762164299998</v>
      </c>
      <c r="F109" s="43">
        <f t="shared" ref="F109" si="381">L109+R109</f>
        <v>1326.6166091099999</v>
      </c>
      <c r="G109" s="43">
        <f t="shared" ref="G109" si="382">M109+S109</f>
        <v>27.2510385</v>
      </c>
      <c r="H109" s="43">
        <f t="shared" ref="H109" si="383">SUM(I109:J109)</f>
        <v>3219.6573677699998</v>
      </c>
      <c r="I109" s="43">
        <v>1501.78717622</v>
      </c>
      <c r="J109" s="43">
        <f t="shared" ref="J109" si="384">SUM(K109:M109)</f>
        <v>1717.8701915500001</v>
      </c>
      <c r="K109" s="43">
        <v>1316.7236657200001</v>
      </c>
      <c r="L109" s="43">
        <v>393.63199023999999</v>
      </c>
      <c r="M109" s="43">
        <v>7.5145355900000004</v>
      </c>
      <c r="N109" s="43">
        <f t="shared" ref="N109" si="385">SUM(O109:P109)</f>
        <v>3312.6360577100004</v>
      </c>
      <c r="O109" s="43">
        <v>511.46238521999999</v>
      </c>
      <c r="P109" s="43">
        <f t="shared" ref="P109" si="386">SUM(Q109:S109)</f>
        <v>2801.1736724900002</v>
      </c>
      <c r="Q109" s="43">
        <v>1848.45255071</v>
      </c>
      <c r="R109" s="43">
        <v>932.98461886999996</v>
      </c>
      <c r="S109" s="43">
        <v>19.736502909999999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6411.0312277100002</v>
      </c>
      <c r="C110" s="43">
        <f t="shared" ref="C110" si="387">I110+O110</f>
        <v>1969.83971144</v>
      </c>
      <c r="D110" s="43">
        <f t="shared" ref="D110" si="388">J110+P110</f>
        <v>4441.1915162699997</v>
      </c>
      <c r="E110" s="43">
        <f t="shared" ref="E110" si="389">K110+Q110</f>
        <v>3148.2163401600001</v>
      </c>
      <c r="F110" s="43">
        <f t="shared" ref="F110" si="390">L110+R110</f>
        <v>1265.08615166</v>
      </c>
      <c r="G110" s="43">
        <f t="shared" ref="G110" si="391">M110+S110</f>
        <v>27.889024450000001</v>
      </c>
      <c r="H110" s="43">
        <f t="shared" ref="H110" si="392">SUM(I110:J110)</f>
        <v>3187.9624062499997</v>
      </c>
      <c r="I110" s="43">
        <v>1479.50724375</v>
      </c>
      <c r="J110" s="43">
        <f t="shared" ref="J110" si="393">SUM(K110:M110)</f>
        <v>1708.4551624999999</v>
      </c>
      <c r="K110" s="43">
        <v>1310.11829113</v>
      </c>
      <c r="L110" s="43">
        <v>390.78662143000003</v>
      </c>
      <c r="M110" s="43">
        <v>7.5502499399999996</v>
      </c>
      <c r="N110" s="43">
        <f t="shared" ref="N110" si="394">SUM(O110:P110)</f>
        <v>3223.06882146</v>
      </c>
      <c r="O110" s="43">
        <v>490.33246768999999</v>
      </c>
      <c r="P110" s="43">
        <f t="shared" ref="P110" si="395">SUM(Q110:S110)</f>
        <v>2732.7363537699998</v>
      </c>
      <c r="Q110" s="43">
        <v>1838.0980490300001</v>
      </c>
      <c r="R110" s="43">
        <v>874.29953022999996</v>
      </c>
      <c r="S110" s="43">
        <v>20.33877451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6389.8610447600004</v>
      </c>
      <c r="C111" s="43">
        <f t="shared" ref="C111" si="396">I111+O111</f>
        <v>1951.60472209</v>
      </c>
      <c r="D111" s="43">
        <f t="shared" ref="D111" si="397">J111+P111</f>
        <v>4438.2563226699995</v>
      </c>
      <c r="E111" s="43">
        <f t="shared" ref="E111" si="398">K111+Q111</f>
        <v>3163.9542821499999</v>
      </c>
      <c r="F111" s="43">
        <f t="shared" ref="F111" si="399">L111+R111</f>
        <v>1198.54169499</v>
      </c>
      <c r="G111" s="43">
        <f t="shared" ref="G111" si="400">M111+S111</f>
        <v>75.760345529999995</v>
      </c>
      <c r="H111" s="43">
        <f t="shared" ref="H111" si="401">SUM(I111:J111)</f>
        <v>3135.0780877299999</v>
      </c>
      <c r="I111" s="43">
        <v>1436.84988972</v>
      </c>
      <c r="J111" s="43">
        <f t="shared" ref="J111" si="402">SUM(K111:M111)</f>
        <v>1698.2281980099999</v>
      </c>
      <c r="K111" s="43">
        <v>1305.6019347700001</v>
      </c>
      <c r="L111" s="43">
        <v>334.43868486999997</v>
      </c>
      <c r="M111" s="43">
        <v>58.187578369999997</v>
      </c>
      <c r="N111" s="43">
        <f t="shared" ref="N111" si="403">SUM(O111:P111)</f>
        <v>3254.78295703</v>
      </c>
      <c r="O111" s="43">
        <v>514.75483237000003</v>
      </c>
      <c r="P111" s="43">
        <f t="shared" ref="P111" si="404">SUM(Q111:S111)</f>
        <v>2740.0281246599998</v>
      </c>
      <c r="Q111" s="43">
        <v>1858.3523473800001</v>
      </c>
      <c r="R111" s="43">
        <v>864.10301012000002</v>
      </c>
      <c r="S111" s="43">
        <v>17.572767160000001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6630.8438613899998</v>
      </c>
      <c r="C112" s="43">
        <f t="shared" ref="C112" si="405">I112+O112</f>
        <v>2240.3219322499999</v>
      </c>
      <c r="D112" s="43">
        <f t="shared" ref="D112" si="406">J112+P112</f>
        <v>4390.5219291400008</v>
      </c>
      <c r="E112" s="43">
        <f t="shared" ref="E112" si="407">K112+Q112</f>
        <v>3208.72509188</v>
      </c>
      <c r="F112" s="43">
        <f t="shared" ref="F112" si="408">L112+R112</f>
        <v>1157.3011152199999</v>
      </c>
      <c r="G112" s="43">
        <f t="shared" ref="G112" si="409">M112+S112</f>
        <v>24.49572204</v>
      </c>
      <c r="H112" s="43">
        <f t="shared" ref="H112" si="410">SUM(I112:J112)</f>
        <v>3415.7435695600002</v>
      </c>
      <c r="I112" s="43">
        <v>1714.12270154</v>
      </c>
      <c r="J112" s="43">
        <f t="shared" ref="J112" si="411">SUM(K112:M112)</f>
        <v>1701.6208680200002</v>
      </c>
      <c r="K112" s="43">
        <v>1372.2653241800001</v>
      </c>
      <c r="L112" s="43">
        <v>322.74654681999999</v>
      </c>
      <c r="M112" s="43">
        <v>6.6089970200000003</v>
      </c>
      <c r="N112" s="43">
        <f t="shared" ref="N112" si="412">SUM(O112:P112)</f>
        <v>3215.1002918300001</v>
      </c>
      <c r="O112" s="43">
        <v>526.19923071000005</v>
      </c>
      <c r="P112" s="43">
        <f t="shared" ref="P112" si="413">SUM(Q112:S112)</f>
        <v>2688.9010611200001</v>
      </c>
      <c r="Q112" s="43">
        <v>1836.4597676999999</v>
      </c>
      <c r="R112" s="43">
        <v>834.55456839999999</v>
      </c>
      <c r="S112" s="43">
        <v>17.88672502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6388.8130077799997</v>
      </c>
      <c r="C113" s="43">
        <f t="shared" ref="C113" si="414">I113+O113</f>
        <v>2102.1458069999999</v>
      </c>
      <c r="D113" s="43">
        <f t="shared" ref="D113" si="415">J113+P113</f>
        <v>4286.6672007799998</v>
      </c>
      <c r="E113" s="43">
        <f t="shared" ref="E113" si="416">K113+Q113</f>
        <v>3064.7639854299996</v>
      </c>
      <c r="F113" s="43">
        <f t="shared" ref="F113" si="417">L113+R113</f>
        <v>1191.35379089</v>
      </c>
      <c r="G113" s="43">
        <f t="shared" ref="G113" si="418">M113+S113</f>
        <v>30.549424460000001</v>
      </c>
      <c r="H113" s="43">
        <f t="shared" ref="H113" si="419">SUM(I113:J113)</f>
        <v>3279.7753158200003</v>
      </c>
      <c r="I113" s="43">
        <v>1595.09425691</v>
      </c>
      <c r="J113" s="43">
        <f t="shared" ref="J113" si="420">SUM(K113:M113)</f>
        <v>1684.68105891</v>
      </c>
      <c r="K113" s="43">
        <v>1285.7838889499999</v>
      </c>
      <c r="L113" s="43">
        <v>392.48020025</v>
      </c>
      <c r="M113" s="43">
        <v>6.41696971</v>
      </c>
      <c r="N113" s="43">
        <f t="shared" ref="N113" si="421">SUM(O113:P113)</f>
        <v>3109.0376919599998</v>
      </c>
      <c r="O113" s="43">
        <v>507.05155008999998</v>
      </c>
      <c r="P113" s="43">
        <f t="shared" ref="P113" si="422">SUM(Q113:S113)</f>
        <v>2601.9861418699998</v>
      </c>
      <c r="Q113" s="43">
        <v>1778.9800964799999</v>
      </c>
      <c r="R113" s="43">
        <v>798.87359063999997</v>
      </c>
      <c r="S113" s="43">
        <v>24.132454750000001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6510.330422089999</v>
      </c>
      <c r="C114" s="43">
        <f t="shared" ref="C114" si="423">I114+O114</f>
        <v>2162.2856018299999</v>
      </c>
      <c r="D114" s="43">
        <f t="shared" ref="D114" si="424">J114+P114</f>
        <v>4348.0448202600001</v>
      </c>
      <c r="E114" s="43">
        <f t="shared" ref="E114" si="425">K114+Q114</f>
        <v>3129.4597101500003</v>
      </c>
      <c r="F114" s="43">
        <f t="shared" ref="F114" si="426">L114+R114</f>
        <v>1190.3131831199998</v>
      </c>
      <c r="G114" s="43">
        <f t="shared" ref="G114" si="427">M114+S114</f>
        <v>28.271926990000001</v>
      </c>
      <c r="H114" s="43">
        <f t="shared" ref="H114" si="428">SUM(I114:J114)</f>
        <v>3332.34730038</v>
      </c>
      <c r="I114" s="43">
        <v>1630.5947271499999</v>
      </c>
      <c r="J114" s="43">
        <f t="shared" ref="J114" si="429">SUM(K114:M114)</f>
        <v>1701.7525732300001</v>
      </c>
      <c r="K114" s="43">
        <v>1306.6706295500001</v>
      </c>
      <c r="L114" s="43">
        <v>389.38211283999999</v>
      </c>
      <c r="M114" s="43">
        <v>5.6998308399999997</v>
      </c>
      <c r="N114" s="43">
        <f t="shared" ref="N114" si="430">SUM(O114:P114)</f>
        <v>3177.98312171</v>
      </c>
      <c r="O114" s="43">
        <v>531.69087467999998</v>
      </c>
      <c r="P114" s="43">
        <f t="shared" ref="P114" si="431">SUM(Q114:S114)</f>
        <v>2646.29224703</v>
      </c>
      <c r="Q114" s="43">
        <v>1822.7890806</v>
      </c>
      <c r="R114" s="43">
        <v>800.93107027999997</v>
      </c>
      <c r="S114" s="43">
        <v>22.57209615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6402.8340144199992</v>
      </c>
      <c r="C115" s="43">
        <f t="shared" ref="C115" si="432">I115+O115</f>
        <v>2158.43103621</v>
      </c>
      <c r="D115" s="43">
        <f t="shared" ref="D115" si="433">J115+P115</f>
        <v>4244.4029782099997</v>
      </c>
      <c r="E115" s="43">
        <f t="shared" ref="E115" si="434">K115+Q115</f>
        <v>3051.0661541700001</v>
      </c>
      <c r="F115" s="43">
        <f t="shared" ref="F115" si="435">L115+R115</f>
        <v>1164.5772039899998</v>
      </c>
      <c r="G115" s="43">
        <f t="shared" ref="G115" si="436">M115+S115</f>
        <v>28.759620049999999</v>
      </c>
      <c r="H115" s="43">
        <f t="shared" ref="H115" si="437">SUM(I115:J115)</f>
        <v>3364.0507325400004</v>
      </c>
      <c r="I115" s="43">
        <v>1660.9308555600001</v>
      </c>
      <c r="J115" s="43">
        <f t="shared" ref="J115" si="438">SUM(K115:M115)</f>
        <v>1703.1198769800001</v>
      </c>
      <c r="K115" s="43">
        <v>1307.39620752</v>
      </c>
      <c r="L115" s="43">
        <v>390.02716586999998</v>
      </c>
      <c r="M115" s="43">
        <v>5.6965035899999998</v>
      </c>
      <c r="N115" s="43">
        <f t="shared" ref="N115" si="439">SUM(O115:P115)</f>
        <v>3038.7832818799998</v>
      </c>
      <c r="O115" s="43">
        <v>497.50018065</v>
      </c>
      <c r="P115" s="43">
        <f t="shared" ref="P115" si="440">SUM(Q115:S115)</f>
        <v>2541.2831012299998</v>
      </c>
      <c r="Q115" s="43">
        <v>1743.6699466499999</v>
      </c>
      <c r="R115" s="43">
        <v>774.55003811999995</v>
      </c>
      <c r="S115" s="43">
        <v>23.06311646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6651.4949082100011</v>
      </c>
      <c r="C116" s="43">
        <f t="shared" ref="C116" si="441">I116+O116</f>
        <v>2227.2705518000002</v>
      </c>
      <c r="D116" s="43">
        <f t="shared" ref="D116" si="442">J116+P116</f>
        <v>4424.2243564099999</v>
      </c>
      <c r="E116" s="43">
        <f t="shared" ref="E116" si="443">K116+Q116</f>
        <v>3196.0541041500001</v>
      </c>
      <c r="F116" s="43">
        <f t="shared" ref="F116" si="444">L116+R116</f>
        <v>1203.7209392699999</v>
      </c>
      <c r="G116" s="43">
        <f t="shared" ref="G116" si="445">M116+S116</f>
        <v>24.449312989999999</v>
      </c>
      <c r="H116" s="43">
        <f t="shared" ref="H116" si="446">SUM(I116:J116)</f>
        <v>3418.0996449600002</v>
      </c>
      <c r="I116" s="43">
        <v>1679.1226223000001</v>
      </c>
      <c r="J116" s="43">
        <f t="shared" ref="J116" si="447">SUM(K116:M116)</f>
        <v>1738.9770226600001</v>
      </c>
      <c r="K116" s="43">
        <v>1345.0850714000001</v>
      </c>
      <c r="L116" s="43">
        <v>388.22755984999998</v>
      </c>
      <c r="M116" s="43">
        <v>5.6643914100000003</v>
      </c>
      <c r="N116" s="43">
        <f t="shared" ref="N116" si="448">SUM(O116:P116)</f>
        <v>3233.39526325</v>
      </c>
      <c r="O116" s="43">
        <v>548.14792950000003</v>
      </c>
      <c r="P116" s="43">
        <f t="shared" ref="P116" si="449">SUM(Q116:S116)</f>
        <v>2685.2473337500001</v>
      </c>
      <c r="Q116" s="43">
        <v>1850.96903275</v>
      </c>
      <c r="R116" s="43">
        <v>815.49337942</v>
      </c>
      <c r="S116" s="43">
        <v>18.784921579999999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6669.9005082900003</v>
      </c>
      <c r="C117" s="43">
        <f t="shared" ref="C117" si="450">I117+O117</f>
        <v>2276.42075011</v>
      </c>
      <c r="D117" s="43">
        <f t="shared" ref="D117" si="451">J117+P117</f>
        <v>4393.4797581800003</v>
      </c>
      <c r="E117" s="43">
        <f t="shared" ref="E117" si="452">K117+Q117</f>
        <v>3186.5155395900001</v>
      </c>
      <c r="F117" s="43">
        <f t="shared" ref="F117" si="453">L117+R117</f>
        <v>1182.94378996</v>
      </c>
      <c r="G117" s="43">
        <f t="shared" ref="G117" si="454">M117+S117</f>
        <v>24.020428630000001</v>
      </c>
      <c r="H117" s="43">
        <f t="shared" ref="H117" si="455">SUM(I117:J117)</f>
        <v>3531.9731285799999</v>
      </c>
      <c r="I117" s="43">
        <v>1750.8736406099999</v>
      </c>
      <c r="J117" s="43">
        <f t="shared" ref="J117" si="456">SUM(K117:M117)</f>
        <v>1781.0994879700002</v>
      </c>
      <c r="K117" s="43">
        <v>1377.0044499000001</v>
      </c>
      <c r="L117" s="43">
        <v>398.14993745999999</v>
      </c>
      <c r="M117" s="43">
        <v>5.9451006099999999</v>
      </c>
      <c r="N117" s="43">
        <f t="shared" ref="N117" si="457">SUM(O117:P117)</f>
        <v>3137.9273797100004</v>
      </c>
      <c r="O117" s="43">
        <v>525.54710950000003</v>
      </c>
      <c r="P117" s="43">
        <f t="shared" ref="P117" si="458">SUM(Q117:S117)</f>
        <v>2612.3802702100002</v>
      </c>
      <c r="Q117" s="43">
        <v>1809.5110896900001</v>
      </c>
      <c r="R117" s="43">
        <v>784.79385249999996</v>
      </c>
      <c r="S117" s="43">
        <v>18.075328020000001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6755.1830063100006</v>
      </c>
      <c r="C118" s="43">
        <f t="shared" ref="C118" si="459">I118+O118</f>
        <v>2334.6133748100001</v>
      </c>
      <c r="D118" s="43">
        <f t="shared" ref="D118" si="460">J118+P118</f>
        <v>4420.5696315000005</v>
      </c>
      <c r="E118" s="43">
        <f t="shared" ref="E118" si="461">K118+Q118</f>
        <v>3199.7123753199999</v>
      </c>
      <c r="F118" s="43">
        <f t="shared" ref="F118" si="462">L118+R118</f>
        <v>1197.3474807699999</v>
      </c>
      <c r="G118" s="43">
        <f t="shared" ref="G118" si="463">M118+S118</f>
        <v>23.50977541</v>
      </c>
      <c r="H118" s="43">
        <f t="shared" ref="H118" si="464">SUM(I118:J118)</f>
        <v>3612.14343659</v>
      </c>
      <c r="I118" s="43">
        <v>1783.49218808</v>
      </c>
      <c r="J118" s="43">
        <f t="shared" ref="J118" si="465">SUM(K118:M118)</f>
        <v>1828.65124851</v>
      </c>
      <c r="K118" s="43">
        <v>1407.8130503899999</v>
      </c>
      <c r="L118" s="43">
        <v>414.84717167999997</v>
      </c>
      <c r="M118" s="43">
        <v>5.9910264399999997</v>
      </c>
      <c r="N118" s="43">
        <f t="shared" ref="N118" si="466">SUM(O118:P118)</f>
        <v>3143.0395697200001</v>
      </c>
      <c r="O118" s="43">
        <v>551.12118672999998</v>
      </c>
      <c r="P118" s="43">
        <f t="shared" ref="P118" si="467">SUM(Q118:S118)</f>
        <v>2591.9183829900003</v>
      </c>
      <c r="Q118" s="43">
        <v>1791.8993249299999</v>
      </c>
      <c r="R118" s="43">
        <v>782.50030908999997</v>
      </c>
      <c r="S118" s="43">
        <v>17.518748970000001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7038.5488841200004</v>
      </c>
      <c r="C119" s="43">
        <f t="shared" ref="C119" si="468">I119+O119</f>
        <v>2431.0012108299998</v>
      </c>
      <c r="D119" s="43">
        <f t="shared" ref="D119" si="469">J119+P119</f>
        <v>4607.5476732900006</v>
      </c>
      <c r="E119" s="43">
        <f t="shared" ref="E119" si="470">K119+Q119</f>
        <v>3330.4301978499998</v>
      </c>
      <c r="F119" s="43">
        <f t="shared" ref="F119" si="471">L119+R119</f>
        <v>1252.3860409599999</v>
      </c>
      <c r="G119" s="43">
        <f t="shared" ref="G119" si="472">M119+S119</f>
        <v>24.731434479999997</v>
      </c>
      <c r="H119" s="43">
        <f t="shared" ref="H119" si="473">SUM(I119:J119)</f>
        <v>3710.7995438099997</v>
      </c>
      <c r="I119" s="43">
        <v>1833.1784083</v>
      </c>
      <c r="J119" s="43">
        <f t="shared" ref="J119" si="474">SUM(K119:M119)</f>
        <v>1877.6211355099999</v>
      </c>
      <c r="K119" s="43">
        <v>1436.57410979</v>
      </c>
      <c r="L119" s="43">
        <v>434.94704757</v>
      </c>
      <c r="M119" s="43">
        <v>6.0999781500000001</v>
      </c>
      <c r="N119" s="43">
        <f t="shared" ref="N119" si="475">SUM(O119:P119)</f>
        <v>3327.7493403100002</v>
      </c>
      <c r="O119" s="43">
        <v>597.82280252999999</v>
      </c>
      <c r="P119" s="43">
        <f t="shared" ref="P119" si="476">SUM(Q119:S119)</f>
        <v>2729.9265377800002</v>
      </c>
      <c r="Q119" s="43">
        <v>1893.85608806</v>
      </c>
      <c r="R119" s="43">
        <v>817.43899338999995</v>
      </c>
      <c r="S119" s="43">
        <v>18.631456329999999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7059.5455099199989</v>
      </c>
      <c r="C120" s="43">
        <f t="shared" ref="C120" si="477">I120+O120</f>
        <v>2471.0028542099999</v>
      </c>
      <c r="D120" s="43">
        <f t="shared" ref="D120" si="478">J120+P120</f>
        <v>4588.54265571</v>
      </c>
      <c r="E120" s="43">
        <f t="shared" ref="E120" si="479">K120+Q120</f>
        <v>3319.8843680800001</v>
      </c>
      <c r="F120" s="43">
        <f t="shared" ref="F120" si="480">L120+R120</f>
        <v>1243.5573939000001</v>
      </c>
      <c r="G120" s="43">
        <f t="shared" ref="G120" si="481">M120+S120</f>
        <v>25.100893729999999</v>
      </c>
      <c r="H120" s="43">
        <f t="shared" ref="H120" si="482">SUM(I120:J120)</f>
        <v>3777.3930561200004</v>
      </c>
      <c r="I120" s="43">
        <v>1859.8822840400001</v>
      </c>
      <c r="J120" s="43">
        <f t="shared" ref="J120" si="483">SUM(K120:M120)</f>
        <v>1917.5107720800002</v>
      </c>
      <c r="K120" s="43">
        <v>1467.6178279200001</v>
      </c>
      <c r="L120" s="43">
        <v>443.71515646</v>
      </c>
      <c r="M120" s="43">
        <v>6.1777876999999997</v>
      </c>
      <c r="N120" s="43">
        <f t="shared" ref="N120" si="484">SUM(O120:P120)</f>
        <v>3282.1524537999999</v>
      </c>
      <c r="O120" s="43">
        <v>611.12057016999995</v>
      </c>
      <c r="P120" s="43">
        <f t="shared" ref="P120" si="485">SUM(Q120:S120)</f>
        <v>2671.0318836299998</v>
      </c>
      <c r="Q120" s="43">
        <v>1852.26654016</v>
      </c>
      <c r="R120" s="43">
        <v>799.84223743999996</v>
      </c>
      <c r="S120" s="43">
        <v>18.92310603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7494.1083074500002</v>
      </c>
      <c r="C121" s="43">
        <f t="shared" ref="C121" si="486">I121+O121</f>
        <v>2621.7505035300001</v>
      </c>
      <c r="D121" s="43">
        <f t="shared" ref="D121" si="487">J121+P121</f>
        <v>4872.3578039200002</v>
      </c>
      <c r="E121" s="43">
        <f t="shared" ref="E121" si="488">K121+Q121</f>
        <v>3498.9566550400004</v>
      </c>
      <c r="F121" s="43">
        <f t="shared" ref="F121" si="489">L121+R121</f>
        <v>1345.5793976699999</v>
      </c>
      <c r="G121" s="43">
        <f t="shared" ref="G121" si="490">M121+S121</f>
        <v>27.821751210000002</v>
      </c>
      <c r="H121" s="43">
        <f t="shared" ref="H121" si="491">SUM(I121:J121)</f>
        <v>3815.7258956400001</v>
      </c>
      <c r="I121" s="43">
        <v>1922.1117416899999</v>
      </c>
      <c r="J121" s="43">
        <f t="shared" ref="J121" si="492">SUM(K121:M121)</f>
        <v>1893.6141539499999</v>
      </c>
      <c r="K121" s="43">
        <v>1440.50138008</v>
      </c>
      <c r="L121" s="43">
        <v>446.98453167999998</v>
      </c>
      <c r="M121" s="43">
        <v>6.1282421899999999</v>
      </c>
      <c r="N121" s="43">
        <f t="shared" ref="N121" si="493">SUM(O121:P121)</f>
        <v>3678.3824118100001</v>
      </c>
      <c r="O121" s="43">
        <v>699.63876184000003</v>
      </c>
      <c r="P121" s="43">
        <f t="shared" ref="P121" si="494">SUM(Q121:S121)</f>
        <v>2978.7436499700002</v>
      </c>
      <c r="Q121" s="43">
        <v>2058.4552749600002</v>
      </c>
      <c r="R121" s="43">
        <v>898.59486599000002</v>
      </c>
      <c r="S121" s="43">
        <v>21.69350902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7609.8691666699997</v>
      </c>
      <c r="C122" s="43">
        <f t="shared" ref="C122" si="495">I122+O122</f>
        <v>2989.70067612</v>
      </c>
      <c r="D122" s="43">
        <f t="shared" ref="D122" si="496">J122+P122</f>
        <v>4620.1684905500006</v>
      </c>
      <c r="E122" s="43">
        <f t="shared" ref="E122" si="497">K122+Q122</f>
        <v>3306.45494224</v>
      </c>
      <c r="F122" s="43">
        <f t="shared" ref="F122" si="498">L122+R122</f>
        <v>1286.75638097</v>
      </c>
      <c r="G122" s="43">
        <f t="shared" ref="G122" si="499">M122+S122</f>
        <v>26.957167339999998</v>
      </c>
      <c r="H122" s="43">
        <f t="shared" ref="H122" si="500">SUM(I122:J122)</f>
        <v>4193.26694021</v>
      </c>
      <c r="I122" s="43">
        <v>2306.9385790000001</v>
      </c>
      <c r="J122" s="43">
        <f t="shared" ref="J122" si="501">SUM(K122:M122)</f>
        <v>1886.3283612100001</v>
      </c>
      <c r="K122" s="43">
        <v>1427.55216309</v>
      </c>
      <c r="L122" s="43">
        <v>452.62441472</v>
      </c>
      <c r="M122" s="43">
        <v>6.1517834000000002</v>
      </c>
      <c r="N122" s="43">
        <f t="shared" ref="N122" si="502">SUM(O122:P122)</f>
        <v>3416.6022264600001</v>
      </c>
      <c r="O122" s="43">
        <v>682.76209712000002</v>
      </c>
      <c r="P122" s="43">
        <f t="shared" ref="P122" si="503">SUM(Q122:S122)</f>
        <v>2733.8401293400002</v>
      </c>
      <c r="Q122" s="43">
        <v>1878.90277915</v>
      </c>
      <c r="R122" s="43">
        <v>834.13196625</v>
      </c>
      <c r="S122" s="43">
        <v>20.805383939999999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7496.1193068799994</v>
      </c>
      <c r="C123" s="43">
        <f t="shared" ref="C123" si="504">I123+O123</f>
        <v>2923.7803584399999</v>
      </c>
      <c r="D123" s="43">
        <f t="shared" ref="D123" si="505">J123+P123</f>
        <v>4572.3389484399995</v>
      </c>
      <c r="E123" s="43">
        <f t="shared" ref="E123" si="506">K123+Q123</f>
        <v>3256.09623779</v>
      </c>
      <c r="F123" s="43">
        <f t="shared" ref="F123" si="507">L123+R123</f>
        <v>1289.4249685499999</v>
      </c>
      <c r="G123" s="43">
        <f t="shared" ref="G123" si="508">M123+S123</f>
        <v>26.8177421</v>
      </c>
      <c r="H123" s="43">
        <f t="shared" ref="H123" si="509">SUM(I123:J123)</f>
        <v>4157.2055173099998</v>
      </c>
      <c r="I123" s="43">
        <v>2244.2936372899999</v>
      </c>
      <c r="J123" s="43">
        <f t="shared" ref="J123" si="510">SUM(K123:M123)</f>
        <v>1912.9118800199999</v>
      </c>
      <c r="K123" s="43">
        <v>1452.3964571500001</v>
      </c>
      <c r="L123" s="43">
        <v>454.49595234999998</v>
      </c>
      <c r="M123" s="43">
        <v>6.0194705199999996</v>
      </c>
      <c r="N123" s="43">
        <f t="shared" ref="N123" si="511">SUM(O123:P123)</f>
        <v>3338.9137895700001</v>
      </c>
      <c r="O123" s="43">
        <v>679.48672114999999</v>
      </c>
      <c r="P123" s="43">
        <f t="shared" ref="P123" si="512">SUM(Q123:S123)</f>
        <v>2659.4270684200001</v>
      </c>
      <c r="Q123" s="43">
        <v>1803.69978064</v>
      </c>
      <c r="R123" s="43">
        <v>834.92901619999998</v>
      </c>
      <c r="S123" s="43">
        <v>20.798271580000002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7654.6965239199999</v>
      </c>
      <c r="C124" s="43">
        <f t="shared" ref="C124" si="513">I124+O124</f>
        <v>3109.2161675499997</v>
      </c>
      <c r="D124" s="43">
        <f t="shared" ref="D124" si="514">J124+P124</f>
        <v>4545.4803563699998</v>
      </c>
      <c r="E124" s="43">
        <f t="shared" ref="E124" si="515">K124+Q124</f>
        <v>3232.3326670799997</v>
      </c>
      <c r="F124" s="43">
        <f t="shared" ref="F124" si="516">L124+R124</f>
        <v>1286.59314367</v>
      </c>
      <c r="G124" s="43">
        <f t="shared" ref="G124" si="517">M124+S124</f>
        <v>26.554545619999999</v>
      </c>
      <c r="H124" s="43">
        <f t="shared" ref="H124" si="518">SUM(I124:J124)</f>
        <v>4317.8978239999997</v>
      </c>
      <c r="I124" s="43">
        <v>2404.5760037599998</v>
      </c>
      <c r="J124" s="43">
        <f t="shared" ref="J124" si="519">SUM(K124:M124)</f>
        <v>1913.3218202399999</v>
      </c>
      <c r="K124" s="43">
        <v>1439.29549273</v>
      </c>
      <c r="L124" s="43">
        <v>468.32240275999999</v>
      </c>
      <c r="M124" s="43">
        <v>5.7039247499999997</v>
      </c>
      <c r="N124" s="43">
        <f t="shared" ref="N124" si="520">SUM(O124:P124)</f>
        <v>3336.7986999199998</v>
      </c>
      <c r="O124" s="43">
        <v>704.64016378999997</v>
      </c>
      <c r="P124" s="43">
        <f t="shared" ref="P124" si="521">SUM(Q124:S124)</f>
        <v>2632.1585361299999</v>
      </c>
      <c r="Q124" s="43">
        <v>1793.03717435</v>
      </c>
      <c r="R124" s="43">
        <v>818.27074090999997</v>
      </c>
      <c r="S124" s="43">
        <v>20.85062087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7760.1797616499998</v>
      </c>
      <c r="C125" s="43">
        <f t="shared" ref="C125" si="522">I125+O125</f>
        <v>3165.1456285099998</v>
      </c>
      <c r="D125" s="43">
        <f t="shared" ref="D125" si="523">J125+P125</f>
        <v>4595.0341331400004</v>
      </c>
      <c r="E125" s="43">
        <f t="shared" ref="E125" si="524">K125+Q125</f>
        <v>3235.9440431399998</v>
      </c>
      <c r="F125" s="43">
        <f t="shared" ref="F125" si="525">L125+R125</f>
        <v>1331.3266015500001</v>
      </c>
      <c r="G125" s="43">
        <f t="shared" ref="G125" si="526">M125+S125</f>
        <v>27.763488449999997</v>
      </c>
      <c r="H125" s="43">
        <f t="shared" ref="H125" si="527">SUM(I125:J125)</f>
        <v>4289.8450999500001</v>
      </c>
      <c r="I125" s="43">
        <v>2389.6154125399999</v>
      </c>
      <c r="J125" s="43">
        <f t="shared" ref="J125" si="528">SUM(K125:M125)</f>
        <v>1900.2296874100002</v>
      </c>
      <c r="K125" s="43">
        <v>1419.9509692500001</v>
      </c>
      <c r="L125" s="43">
        <v>474.56703635000002</v>
      </c>
      <c r="M125" s="43">
        <v>5.71168181</v>
      </c>
      <c r="N125" s="43">
        <f t="shared" ref="N125" si="529">SUM(O125:P125)</f>
        <v>3470.3346617000002</v>
      </c>
      <c r="O125" s="43">
        <v>775.53021596999997</v>
      </c>
      <c r="P125" s="43">
        <f t="shared" ref="P125" si="530">SUM(Q125:S125)</f>
        <v>2694.8044457300002</v>
      </c>
      <c r="Q125" s="43">
        <v>1815.99307389</v>
      </c>
      <c r="R125" s="43">
        <v>856.7595652</v>
      </c>
      <c r="S125" s="43">
        <v>22.051806639999999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7745.8876008299994</v>
      </c>
      <c r="C126" s="43">
        <f t="shared" ref="C126" si="531">I126+O126</f>
        <v>3261.40406906</v>
      </c>
      <c r="D126" s="43">
        <f t="shared" ref="D126" si="532">J126+P126</f>
        <v>4484.4835317699999</v>
      </c>
      <c r="E126" s="43">
        <f t="shared" ref="E126" si="533">K126+Q126</f>
        <v>3132.0004891099998</v>
      </c>
      <c r="F126" s="43">
        <f t="shared" ref="F126" si="534">L126+R126</f>
        <v>1324.6866652200001</v>
      </c>
      <c r="G126" s="43">
        <f t="shared" ref="G126" si="535">M126+S126</f>
        <v>27.796377440000001</v>
      </c>
      <c r="H126" s="43">
        <f t="shared" ref="H126" si="536">SUM(I126:J126)</f>
        <v>4316.6945422299996</v>
      </c>
      <c r="I126" s="43">
        <v>2435.2263956100001</v>
      </c>
      <c r="J126" s="43">
        <f t="shared" ref="J126" si="537">SUM(K126:M126)</f>
        <v>1881.46814662</v>
      </c>
      <c r="K126" s="43">
        <v>1387.64009326</v>
      </c>
      <c r="L126" s="43">
        <v>488.03267254000002</v>
      </c>
      <c r="M126" s="43">
        <v>5.7953808200000001</v>
      </c>
      <c r="N126" s="43">
        <f t="shared" ref="N126" si="538">SUM(O126:P126)</f>
        <v>3429.1930585999999</v>
      </c>
      <c r="O126" s="43">
        <v>826.17767345000004</v>
      </c>
      <c r="P126" s="43">
        <f t="shared" ref="P126" si="539">SUM(Q126:S126)</f>
        <v>2603.0153851499999</v>
      </c>
      <c r="Q126" s="43">
        <v>1744.36039585</v>
      </c>
      <c r="R126" s="43">
        <v>836.65399267999999</v>
      </c>
      <c r="S126" s="43">
        <v>22.000996619999999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7999.7181888100004</v>
      </c>
      <c r="C127" s="43">
        <f t="shared" ref="C127" si="540">I127+O127</f>
        <v>3458.8463148000001</v>
      </c>
      <c r="D127" s="43">
        <f t="shared" ref="D127" si="541">J127+P127</f>
        <v>4540.8718740100003</v>
      </c>
      <c r="E127" s="43">
        <f t="shared" ref="E127" si="542">K127+Q127</f>
        <v>3181.9444131099999</v>
      </c>
      <c r="F127" s="43">
        <f t="shared" ref="F127" si="543">L127+R127</f>
        <v>1330.3393516000001</v>
      </c>
      <c r="G127" s="43">
        <f t="shared" ref="G127" si="544">M127+S127</f>
        <v>28.588109299999999</v>
      </c>
      <c r="H127" s="43">
        <f t="shared" ref="H127" si="545">SUM(I127:J127)</f>
        <v>4490.1031035100004</v>
      </c>
      <c r="I127" s="43">
        <v>2591.9571700699998</v>
      </c>
      <c r="J127" s="43">
        <f t="shared" ref="J127" si="546">SUM(K127:M127)</f>
        <v>1898.1459334400001</v>
      </c>
      <c r="K127" s="43">
        <v>1393.0334868800001</v>
      </c>
      <c r="L127" s="43">
        <v>499.29435128</v>
      </c>
      <c r="M127" s="43">
        <v>5.8180952799999996</v>
      </c>
      <c r="N127" s="43">
        <f t="shared" ref="N127" si="547">SUM(O127:P127)</f>
        <v>3509.6150852999999</v>
      </c>
      <c r="O127" s="43">
        <v>866.88914473</v>
      </c>
      <c r="P127" s="43">
        <f t="shared" ref="P127" si="548">SUM(Q127:S127)</f>
        <v>2642.7259405700001</v>
      </c>
      <c r="Q127" s="43">
        <v>1788.9109262300001</v>
      </c>
      <c r="R127" s="43">
        <v>831.04500031999999</v>
      </c>
      <c r="S127" s="43">
        <v>22.770014020000001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8093.3422365400002</v>
      </c>
      <c r="C128" s="43">
        <f t="shared" ref="C128" si="549">I128+O128</f>
        <v>3573.9820581399999</v>
      </c>
      <c r="D128" s="43">
        <f t="shared" ref="D128" si="550">J128+P128</f>
        <v>4519.3601784000002</v>
      </c>
      <c r="E128" s="43">
        <f t="shared" ref="E128" si="551">K128+Q128</f>
        <v>3155.0086549500002</v>
      </c>
      <c r="F128" s="43">
        <f t="shared" ref="F128" si="552">L128+R128</f>
        <v>1337.21080919</v>
      </c>
      <c r="G128" s="43">
        <f t="shared" ref="G128" si="553">M128+S128</f>
        <v>27.140714259999999</v>
      </c>
      <c r="H128" s="43">
        <f t="shared" ref="H128" si="554">SUM(I128:J128)</f>
        <v>4607.0345493699997</v>
      </c>
      <c r="I128" s="43">
        <v>2690.4149495900001</v>
      </c>
      <c r="J128" s="43">
        <f t="shared" ref="J128" si="555">SUM(K128:M128)</f>
        <v>1916.6195997799998</v>
      </c>
      <c r="K128" s="43">
        <v>1400.6979056099999</v>
      </c>
      <c r="L128" s="43">
        <v>510.19680865999999</v>
      </c>
      <c r="M128" s="43">
        <v>5.72488551</v>
      </c>
      <c r="N128" s="43">
        <f t="shared" ref="N128" si="556">SUM(O128:P128)</f>
        <v>3486.30768717</v>
      </c>
      <c r="O128" s="43">
        <v>883.56710854999994</v>
      </c>
      <c r="P128" s="43">
        <f t="shared" ref="P128" si="557">SUM(Q128:S128)</f>
        <v>2602.7405786200002</v>
      </c>
      <c r="Q128" s="43">
        <v>1754.31074934</v>
      </c>
      <c r="R128" s="43">
        <v>827.01400052999998</v>
      </c>
      <c r="S128" s="43">
        <v>21.415828749999999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8235.9412476899997</v>
      </c>
      <c r="C129" s="43">
        <f t="shared" ref="C129" si="558">I129+O129</f>
        <v>3698.8384346100001</v>
      </c>
      <c r="D129" s="43">
        <f t="shared" ref="D129" si="559">J129+P129</f>
        <v>4537.1028130800005</v>
      </c>
      <c r="E129" s="43">
        <f t="shared" ref="E129" si="560">K129+Q129</f>
        <v>3164.2944137200002</v>
      </c>
      <c r="F129" s="43">
        <f t="shared" ref="F129" si="561">L129+R129</f>
        <v>1339.6817222700001</v>
      </c>
      <c r="G129" s="43">
        <f t="shared" ref="G129" si="562">M129+S129</f>
        <v>33.126677090000001</v>
      </c>
      <c r="H129" s="43">
        <f t="shared" ref="H129" si="563">SUM(I129:J129)</f>
        <v>4703.2842696999996</v>
      </c>
      <c r="I129" s="43">
        <v>2767.0237318200002</v>
      </c>
      <c r="J129" s="43">
        <f t="shared" ref="J129" si="564">SUM(K129:M129)</f>
        <v>1936.2605378799999</v>
      </c>
      <c r="K129" s="43">
        <v>1415.4076477399999</v>
      </c>
      <c r="L129" s="43">
        <v>514.62548885000001</v>
      </c>
      <c r="M129" s="43">
        <v>6.2274012900000004</v>
      </c>
      <c r="N129" s="43">
        <f t="shared" ref="N129" si="565">SUM(O129:P129)</f>
        <v>3532.6569779900001</v>
      </c>
      <c r="O129" s="43">
        <v>931.81470278999996</v>
      </c>
      <c r="P129" s="43">
        <f t="shared" ref="P129" si="566">SUM(Q129:S129)</f>
        <v>2600.8422752000001</v>
      </c>
      <c r="Q129" s="43">
        <v>1748.8867659800001</v>
      </c>
      <c r="R129" s="43">
        <v>825.05623342000001</v>
      </c>
      <c r="S129" s="43">
        <v>26.899275800000002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8591.9192551699998</v>
      </c>
      <c r="C130" s="43">
        <f t="shared" ref="C130" si="567">I130+O130</f>
        <v>3982.8581851700001</v>
      </c>
      <c r="D130" s="43">
        <f t="shared" ref="D130" si="568">J130+P130</f>
        <v>4609.0610699999997</v>
      </c>
      <c r="E130" s="43">
        <f t="shared" ref="E130" si="569">K130+Q130</f>
        <v>3209.4315764499997</v>
      </c>
      <c r="F130" s="43">
        <f t="shared" ref="F130" si="570">L130+R130</f>
        <v>1360.6429649199999</v>
      </c>
      <c r="G130" s="43">
        <f t="shared" ref="G130" si="571">M130+S130</f>
        <v>38.986528630000002</v>
      </c>
      <c r="H130" s="43">
        <f t="shared" ref="H130" si="572">SUM(I130:J130)</f>
        <v>5025.6750831400004</v>
      </c>
      <c r="I130" s="43">
        <v>3037.5844744000001</v>
      </c>
      <c r="J130" s="43">
        <f t="shared" ref="J130" si="573">SUM(K130:M130)</f>
        <v>1988.0906087399999</v>
      </c>
      <c r="K130" s="43">
        <v>1441.58582632</v>
      </c>
      <c r="L130" s="43">
        <v>534.51216839999995</v>
      </c>
      <c r="M130" s="43">
        <v>11.99261402</v>
      </c>
      <c r="N130" s="43">
        <f t="shared" ref="N130" si="574">SUM(O130:P130)</f>
        <v>3566.2441720299998</v>
      </c>
      <c r="O130" s="43">
        <v>945.27371076999998</v>
      </c>
      <c r="P130" s="43">
        <f t="shared" ref="P130" si="575">SUM(Q130:S130)</f>
        <v>2620.9704612599999</v>
      </c>
      <c r="Q130" s="43">
        <v>1767.8457501299999</v>
      </c>
      <c r="R130" s="43">
        <v>826.13079651999999</v>
      </c>
      <c r="S130" s="43">
        <v>26.993914610000001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8523.7912980700003</v>
      </c>
      <c r="C131" s="43">
        <f t="shared" ref="C131" si="576">I131+O131</f>
        <v>3929.0004077499998</v>
      </c>
      <c r="D131" s="43">
        <f t="shared" ref="D131" si="577">J131+P131</f>
        <v>4594.7908903200005</v>
      </c>
      <c r="E131" s="43">
        <f t="shared" ref="E131" si="578">K131+Q131</f>
        <v>3178.8421938199999</v>
      </c>
      <c r="F131" s="43">
        <f t="shared" ref="F131" si="579">L131+R131</f>
        <v>1375.96173329</v>
      </c>
      <c r="G131" s="43">
        <f t="shared" ref="G131" si="580">M131+S131</f>
        <v>39.986963209999999</v>
      </c>
      <c r="H131" s="43">
        <f t="shared" ref="H131" si="581">SUM(I131:J131)</f>
        <v>4944.2914232799994</v>
      </c>
      <c r="I131" s="43">
        <v>2931.7093485199998</v>
      </c>
      <c r="J131" s="43">
        <f t="shared" ref="J131" si="582">SUM(K131:M131)</f>
        <v>2012.5820747599998</v>
      </c>
      <c r="K131" s="43">
        <v>1441.36220432</v>
      </c>
      <c r="L131" s="43">
        <v>558.73933466999995</v>
      </c>
      <c r="M131" s="43">
        <v>12.480535769999999</v>
      </c>
      <c r="N131" s="43">
        <f t="shared" ref="N131" si="583">SUM(O131:P131)</f>
        <v>3579.4998747900004</v>
      </c>
      <c r="O131" s="43">
        <v>997.29105922999997</v>
      </c>
      <c r="P131" s="43">
        <f t="shared" ref="P131" si="584">SUM(Q131:S131)</f>
        <v>2582.2088155600004</v>
      </c>
      <c r="Q131" s="43">
        <v>1737.4799895000001</v>
      </c>
      <c r="R131" s="43">
        <v>817.22239862000004</v>
      </c>
      <c r="S131" s="43">
        <v>27.50642744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8518.307099650001</v>
      </c>
      <c r="C132" s="43">
        <f t="shared" ref="C132" si="585">I132+O132</f>
        <v>3929.3783228100001</v>
      </c>
      <c r="D132" s="43">
        <f t="shared" ref="D132" si="586">J132+P132</f>
        <v>4588.92877684</v>
      </c>
      <c r="E132" s="43">
        <f t="shared" ref="E132" si="587">K132+Q132</f>
        <v>3176.2557708499999</v>
      </c>
      <c r="F132" s="43">
        <f t="shared" ref="F132" si="588">L132+R132</f>
        <v>1372.0991731700001</v>
      </c>
      <c r="G132" s="43">
        <f t="shared" ref="G132" si="589">M132+S132</f>
        <v>40.57383282</v>
      </c>
      <c r="H132" s="43">
        <f t="shared" ref="H132" si="590">SUM(I132:J132)</f>
        <v>4961.2866631699999</v>
      </c>
      <c r="I132" s="43">
        <v>2926.3762612999999</v>
      </c>
      <c r="J132" s="43">
        <f t="shared" ref="J132" si="591">SUM(K132:M132)</f>
        <v>2034.9104018700002</v>
      </c>
      <c r="K132" s="43">
        <v>1464.9358067600001</v>
      </c>
      <c r="L132" s="43">
        <v>556.82380619000003</v>
      </c>
      <c r="M132" s="43">
        <v>13.15078892</v>
      </c>
      <c r="N132" s="43">
        <f t="shared" ref="N132" si="592">SUM(O132:P132)</f>
        <v>3557.0204364799993</v>
      </c>
      <c r="O132" s="43">
        <v>1003.00206151</v>
      </c>
      <c r="P132" s="43">
        <f t="shared" ref="P132" si="593">SUM(Q132:S132)</f>
        <v>2554.0183749699995</v>
      </c>
      <c r="Q132" s="43">
        <v>1711.31996409</v>
      </c>
      <c r="R132" s="43">
        <v>815.27536697999994</v>
      </c>
      <c r="S132" s="43">
        <v>27.4230439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8499.1265375000003</v>
      </c>
      <c r="C133" s="43">
        <f t="shared" ref="C133" si="594">I133+O133</f>
        <v>4020.83279537</v>
      </c>
      <c r="D133" s="43">
        <f t="shared" ref="D133" si="595">J133+P133</f>
        <v>4478.2937421300003</v>
      </c>
      <c r="E133" s="43">
        <f t="shared" ref="E133" si="596">K133+Q133</f>
        <v>3084.7675636100003</v>
      </c>
      <c r="F133" s="43">
        <f t="shared" ref="F133" si="597">L133+R133</f>
        <v>1350.25413658</v>
      </c>
      <c r="G133" s="43">
        <f t="shared" ref="G133" si="598">M133+S133</f>
        <v>43.272041940000001</v>
      </c>
      <c r="H133" s="43">
        <f t="shared" ref="H133" si="599">SUM(I133:J133)</f>
        <v>4964.8966344999999</v>
      </c>
      <c r="I133" s="43">
        <v>2937.6587739199999</v>
      </c>
      <c r="J133" s="43">
        <f t="shared" ref="J133" si="600">SUM(K133:M133)</f>
        <v>2027.23786058</v>
      </c>
      <c r="K133" s="43">
        <v>1452.574642</v>
      </c>
      <c r="L133" s="43">
        <v>560.92260675</v>
      </c>
      <c r="M133" s="43">
        <v>13.740611830000001</v>
      </c>
      <c r="N133" s="43">
        <f t="shared" ref="N133" si="601">SUM(O133:P133)</f>
        <v>3534.2299030000004</v>
      </c>
      <c r="O133" s="43">
        <v>1083.1740214500001</v>
      </c>
      <c r="P133" s="43">
        <f t="shared" ref="P133" si="602">SUM(Q133:S133)</f>
        <v>2451.0558815500003</v>
      </c>
      <c r="Q133" s="43">
        <v>1632.19292161</v>
      </c>
      <c r="R133" s="43">
        <v>789.33152983000002</v>
      </c>
      <c r="S133" s="43">
        <v>29.531430109999999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8614.5814082800007</v>
      </c>
      <c r="C134" s="43">
        <f t="shared" ref="C134" si="603">I134+O134</f>
        <v>4182.9537195900002</v>
      </c>
      <c r="D134" s="43">
        <f t="shared" ref="D134" si="604">J134+P134</f>
        <v>4431.6276886899996</v>
      </c>
      <c r="E134" s="43">
        <f t="shared" ref="E134" si="605">K134+Q134</f>
        <v>3025.59435334</v>
      </c>
      <c r="F134" s="43">
        <f t="shared" ref="F134" si="606">L134+R134</f>
        <v>1362.1749594799999</v>
      </c>
      <c r="G134" s="43">
        <f t="shared" ref="G134" si="607">M134+S134</f>
        <v>43.858375870000003</v>
      </c>
      <c r="H134" s="43">
        <f t="shared" ref="H134" si="608">SUM(I134:J134)</f>
        <v>5117.7782019200004</v>
      </c>
      <c r="I134" s="43">
        <v>3084.35338516</v>
      </c>
      <c r="J134" s="43">
        <f t="shared" ref="J134" si="609">SUM(K134:M134)</f>
        <v>2033.4248167599999</v>
      </c>
      <c r="K134" s="43">
        <v>1447.8132270599999</v>
      </c>
      <c r="L134" s="43">
        <v>571.78209466999999</v>
      </c>
      <c r="M134" s="43">
        <v>13.82949503</v>
      </c>
      <c r="N134" s="43">
        <f t="shared" ref="N134" si="610">SUM(O134:P134)</f>
        <v>3496.8032063600003</v>
      </c>
      <c r="O134" s="43">
        <v>1098.60033443</v>
      </c>
      <c r="P134" s="43">
        <f t="shared" ref="P134" si="611">SUM(Q134:S134)</f>
        <v>2398.2028719300001</v>
      </c>
      <c r="Q134" s="43">
        <v>1577.7811262800001</v>
      </c>
      <c r="R134" s="43">
        <v>790.39286480999999</v>
      </c>
      <c r="S134" s="43">
        <v>30.028880839999999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8560.7443659700002</v>
      </c>
      <c r="C135" s="43">
        <f t="shared" ref="C135" si="612">I135+O135</f>
        <v>4217.8823594900005</v>
      </c>
      <c r="D135" s="43">
        <f t="shared" ref="D135" si="613">J135+P135</f>
        <v>4342.8620064799998</v>
      </c>
      <c r="E135" s="43">
        <f t="shared" ref="E135" si="614">K135+Q135</f>
        <v>2947.1421890499996</v>
      </c>
      <c r="F135" s="43">
        <f t="shared" ref="F135" si="615">L135+R135</f>
        <v>1351.4688199</v>
      </c>
      <c r="G135" s="43">
        <f t="shared" ref="G135" si="616">M135+S135</f>
        <v>44.250997529999999</v>
      </c>
      <c r="H135" s="43">
        <f t="shared" ref="H135" si="617">SUM(I135:J135)</f>
        <v>5099.88694768</v>
      </c>
      <c r="I135" s="43">
        <v>3088.7969723599999</v>
      </c>
      <c r="J135" s="43">
        <f t="shared" ref="J135" si="618">SUM(K135:M135)</f>
        <v>2011.0899753199999</v>
      </c>
      <c r="K135" s="43">
        <v>1415.8274123799999</v>
      </c>
      <c r="L135" s="43">
        <v>581.05650680999997</v>
      </c>
      <c r="M135" s="43">
        <v>14.20605613</v>
      </c>
      <c r="N135" s="43">
        <f t="shared" ref="N135" si="619">SUM(O135:P135)</f>
        <v>3460.8574182900002</v>
      </c>
      <c r="O135" s="43">
        <v>1129.0853871300001</v>
      </c>
      <c r="P135" s="43">
        <f t="shared" ref="P135" si="620">SUM(Q135:S135)</f>
        <v>2331.7720311600001</v>
      </c>
      <c r="Q135" s="43">
        <v>1531.3147766699999</v>
      </c>
      <c r="R135" s="43">
        <v>770.41231309</v>
      </c>
      <c r="S135" s="43">
        <v>30.044941399999999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8803.8146542600007</v>
      </c>
      <c r="C136" s="43">
        <f t="shared" ref="C136" si="621">I136+O136</f>
        <v>4539.2940431200004</v>
      </c>
      <c r="D136" s="43">
        <f t="shared" ref="D136" si="622">J136+P136</f>
        <v>4264.5206111400003</v>
      </c>
      <c r="E136" s="43">
        <f t="shared" ref="E136" si="623">K136+Q136</f>
        <v>2875.2719288799999</v>
      </c>
      <c r="F136" s="43">
        <f t="shared" ref="F136" si="624">L136+R136</f>
        <v>1334.1605530299998</v>
      </c>
      <c r="G136" s="43">
        <f t="shared" ref="G136" si="625">M136+S136</f>
        <v>55.088129230000007</v>
      </c>
      <c r="H136" s="43">
        <f t="shared" ref="H136" si="626">SUM(I136:J136)</f>
        <v>5375.2382951399995</v>
      </c>
      <c r="I136" s="43">
        <v>3352.2649079500002</v>
      </c>
      <c r="J136" s="43">
        <f t="shared" ref="J136" si="627">SUM(K136:M136)</f>
        <v>2022.9733871899998</v>
      </c>
      <c r="K136" s="43">
        <v>1408.10836331</v>
      </c>
      <c r="L136" s="43">
        <v>599.16941101999998</v>
      </c>
      <c r="M136" s="43">
        <v>15.695612860000001</v>
      </c>
      <c r="N136" s="43">
        <f t="shared" ref="N136" si="628">SUM(O136:P136)</f>
        <v>3428.5763591200002</v>
      </c>
      <c r="O136" s="43">
        <v>1187.02913517</v>
      </c>
      <c r="P136" s="43">
        <f t="shared" ref="P136" si="629">SUM(Q136:S136)</f>
        <v>2241.54722395</v>
      </c>
      <c r="Q136" s="43">
        <v>1467.1635655699999</v>
      </c>
      <c r="R136" s="43">
        <v>734.99114200999998</v>
      </c>
      <c r="S136" s="43">
        <v>39.392516370000003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8580.5505112600003</v>
      </c>
      <c r="C137" s="43">
        <f t="shared" ref="C137" si="630">I137+O137</f>
        <v>4385.3022312599996</v>
      </c>
      <c r="D137" s="43">
        <f t="shared" ref="D137" si="631">J137+P137</f>
        <v>4195.2482799999998</v>
      </c>
      <c r="E137" s="43">
        <f t="shared" ref="E137" si="632">K137+Q137</f>
        <v>2816.6002072800002</v>
      </c>
      <c r="F137" s="43">
        <f t="shared" ref="F137" si="633">L137+R137</f>
        <v>1311.42951195</v>
      </c>
      <c r="G137" s="43">
        <f t="shared" ref="G137" si="634">M137+S137</f>
        <v>67.218560769999996</v>
      </c>
      <c r="H137" s="43">
        <f t="shared" ref="H137" si="635">SUM(I137:J137)</f>
        <v>5223.8141156299998</v>
      </c>
      <c r="I137" s="43">
        <v>3179.18984542</v>
      </c>
      <c r="J137" s="43">
        <f t="shared" ref="J137" si="636">SUM(K137:M137)</f>
        <v>2044.6242702100001</v>
      </c>
      <c r="K137" s="43">
        <v>1415.38477614</v>
      </c>
      <c r="L137" s="43">
        <v>612.87112128000001</v>
      </c>
      <c r="M137" s="43">
        <v>16.368372789999999</v>
      </c>
      <c r="N137" s="43">
        <f t="shared" ref="N137" si="637">SUM(O137:P137)</f>
        <v>3356.7363956299996</v>
      </c>
      <c r="O137" s="43">
        <v>1206.1123858399999</v>
      </c>
      <c r="P137" s="43">
        <f t="shared" ref="P137" si="638">SUM(Q137:S137)</f>
        <v>2150.6240097899999</v>
      </c>
      <c r="Q137" s="43">
        <v>1401.21543114</v>
      </c>
      <c r="R137" s="43">
        <v>698.55839066999999</v>
      </c>
      <c r="S137" s="43">
        <v>50.850187980000001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8572.9749254099988</v>
      </c>
      <c r="C138" s="43">
        <f t="shared" ref="C138" si="639">I138+O138</f>
        <v>4435.7840821200007</v>
      </c>
      <c r="D138" s="43">
        <f t="shared" ref="D138" si="640">J138+P138</f>
        <v>4137.19084329</v>
      </c>
      <c r="E138" s="43">
        <f t="shared" ref="E138" si="641">K138+Q138</f>
        <v>2761.3022133100003</v>
      </c>
      <c r="F138" s="43">
        <f t="shared" ref="F138" si="642">L138+R138</f>
        <v>1307.14374324</v>
      </c>
      <c r="G138" s="43">
        <f t="shared" ref="G138" si="643">M138+S138</f>
        <v>68.744886739999998</v>
      </c>
      <c r="H138" s="43">
        <f t="shared" ref="H138" si="644">SUM(I138:J138)</f>
        <v>5223.2741907300006</v>
      </c>
      <c r="I138" s="43">
        <v>3173.9159063000002</v>
      </c>
      <c r="J138" s="43">
        <f t="shared" ref="J138" si="645">SUM(K138:M138)</f>
        <v>2049.3582844300004</v>
      </c>
      <c r="K138" s="43">
        <v>1394.54545482</v>
      </c>
      <c r="L138" s="43">
        <v>637.52905176000002</v>
      </c>
      <c r="M138" s="43">
        <v>17.28377785</v>
      </c>
      <c r="N138" s="43">
        <f t="shared" ref="N138" si="646">SUM(O138:P138)</f>
        <v>3349.7007346800001</v>
      </c>
      <c r="O138" s="43">
        <v>1261.86817582</v>
      </c>
      <c r="P138" s="43">
        <f t="shared" ref="P138" si="647">SUM(Q138:S138)</f>
        <v>2087.8325588600001</v>
      </c>
      <c r="Q138" s="43">
        <v>1366.75675849</v>
      </c>
      <c r="R138" s="43">
        <v>669.61469148000003</v>
      </c>
      <c r="S138" s="43">
        <v>51.461108889999998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8685.0350763300012</v>
      </c>
      <c r="C139" s="43">
        <f t="shared" ref="C139" si="648">I139+O139</f>
        <v>4651.4690444200005</v>
      </c>
      <c r="D139" s="43">
        <f t="shared" ref="D139" si="649">J139+P139</f>
        <v>4033.5660319099998</v>
      </c>
      <c r="E139" s="43">
        <f t="shared" ref="E139" si="650">K139+Q139</f>
        <v>2676.6635656500002</v>
      </c>
      <c r="F139" s="43">
        <f t="shared" ref="F139" si="651">L139+R139</f>
        <v>1287.40610094</v>
      </c>
      <c r="G139" s="43">
        <f t="shared" ref="G139" si="652">M139+S139</f>
        <v>69.496365319999995</v>
      </c>
      <c r="H139" s="43">
        <f t="shared" ref="H139" si="653">SUM(I139:J139)</f>
        <v>5381.2820950300002</v>
      </c>
      <c r="I139" s="43">
        <v>3358.8510623000002</v>
      </c>
      <c r="J139" s="43">
        <f t="shared" ref="J139" si="654">SUM(K139:M139)</f>
        <v>2022.4310327299997</v>
      </c>
      <c r="K139" s="43">
        <v>1356.1270743299999</v>
      </c>
      <c r="L139" s="43">
        <v>648.52210804000003</v>
      </c>
      <c r="M139" s="43">
        <v>17.78185036</v>
      </c>
      <c r="N139" s="43">
        <f t="shared" ref="N139" si="655">SUM(O139:P139)</f>
        <v>3303.7529813000001</v>
      </c>
      <c r="O139" s="43">
        <v>1292.6179821200001</v>
      </c>
      <c r="P139" s="43">
        <f t="shared" ref="P139" si="656">SUM(Q139:S139)</f>
        <v>2011.1349991800002</v>
      </c>
      <c r="Q139" s="43">
        <v>1320.5364913200001</v>
      </c>
      <c r="R139" s="43">
        <v>638.88399289999995</v>
      </c>
      <c r="S139" s="43">
        <v>51.714514960000002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8589.0020568700002</v>
      </c>
      <c r="C140" s="43">
        <f t="shared" ref="C140" si="657">I140+O140</f>
        <v>4601.9073270300005</v>
      </c>
      <c r="D140" s="43">
        <f t="shared" ref="D140" si="658">J140+P140</f>
        <v>3987.0947298399997</v>
      </c>
      <c r="E140" s="43">
        <f t="shared" ref="E140" si="659">K140+Q140</f>
        <v>2648.5900086199999</v>
      </c>
      <c r="F140" s="43">
        <f t="shared" ref="F140" si="660">L140+R140</f>
        <v>1269.10594853</v>
      </c>
      <c r="G140" s="43">
        <f t="shared" ref="G140" si="661">M140+S140</f>
        <v>69.398772690000001</v>
      </c>
      <c r="H140" s="43">
        <f t="shared" ref="H140" si="662">SUM(I140:J140)</f>
        <v>5348.2850455799999</v>
      </c>
      <c r="I140" s="43">
        <v>3305.5444022000001</v>
      </c>
      <c r="J140" s="43">
        <f t="shared" ref="J140" si="663">SUM(K140:M140)</f>
        <v>2042.7406433799999</v>
      </c>
      <c r="K140" s="43">
        <v>1365.9149844399999</v>
      </c>
      <c r="L140" s="43">
        <v>658.81423846999996</v>
      </c>
      <c r="M140" s="43">
        <v>18.011420470000001</v>
      </c>
      <c r="N140" s="43">
        <f t="shared" ref="N140" si="664">SUM(O140:P140)</f>
        <v>3240.7170112900003</v>
      </c>
      <c r="O140" s="43">
        <v>1296.3629248300001</v>
      </c>
      <c r="P140" s="43">
        <f t="shared" ref="P140" si="665">SUM(Q140:S140)</f>
        <v>1944.35408646</v>
      </c>
      <c r="Q140" s="43">
        <v>1282.67502418</v>
      </c>
      <c r="R140" s="43">
        <v>610.29171006000001</v>
      </c>
      <c r="S140" s="43">
        <v>51.387352219999997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8738.7068700999989</v>
      </c>
      <c r="C141" s="43">
        <f t="shared" ref="C141" si="666">I141+O141</f>
        <v>4723.8271286700001</v>
      </c>
      <c r="D141" s="43">
        <f t="shared" ref="D141" si="667">J141+P141</f>
        <v>4014.8797414299997</v>
      </c>
      <c r="E141" s="43">
        <f t="shared" ref="E141" si="668">K141+Q141</f>
        <v>2663.74050128</v>
      </c>
      <c r="F141" s="43">
        <f t="shared" ref="F141" si="669">L141+R141</f>
        <v>1279.93487641</v>
      </c>
      <c r="G141" s="43">
        <f t="shared" ref="G141" si="670">M141+S141</f>
        <v>71.204363740000005</v>
      </c>
      <c r="H141" s="43">
        <f t="shared" ref="H141" si="671">SUM(I141:J141)</f>
        <v>5424.5648983399997</v>
      </c>
      <c r="I141" s="43">
        <v>3358.3188877399998</v>
      </c>
      <c r="J141" s="43">
        <f t="shared" ref="J141" si="672">SUM(K141:M141)</f>
        <v>2066.2460105999999</v>
      </c>
      <c r="K141" s="43">
        <v>1378.17194896</v>
      </c>
      <c r="L141" s="43">
        <v>669.30226272000004</v>
      </c>
      <c r="M141" s="43">
        <v>18.771798919999998</v>
      </c>
      <c r="N141" s="43">
        <f t="shared" ref="N141" si="673">SUM(O141:P141)</f>
        <v>3314.1419717600002</v>
      </c>
      <c r="O141" s="43">
        <v>1365.5082409300001</v>
      </c>
      <c r="P141" s="43">
        <f t="shared" ref="P141" si="674">SUM(Q141:S141)</f>
        <v>1948.6337308299999</v>
      </c>
      <c r="Q141" s="43">
        <v>1285.56855232</v>
      </c>
      <c r="R141" s="43">
        <v>610.63261368999997</v>
      </c>
      <c r="S141" s="43">
        <v>52.432564820000003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9251.2817218600012</v>
      </c>
      <c r="C142" s="43">
        <f t="shared" ref="C142" si="675">I142+O142</f>
        <v>5226.2551845899998</v>
      </c>
      <c r="D142" s="43">
        <f t="shared" ref="D142" si="676">J142+P142</f>
        <v>4025.0265372699996</v>
      </c>
      <c r="E142" s="43">
        <f t="shared" ref="E142" si="677">K142+Q142</f>
        <v>2679.7576639700001</v>
      </c>
      <c r="F142" s="43">
        <f t="shared" ref="F142" si="678">L142+R142</f>
        <v>1275.48466852</v>
      </c>
      <c r="G142" s="43">
        <f t="shared" ref="G142" si="679">M142+S142</f>
        <v>69.784204779999996</v>
      </c>
      <c r="H142" s="43">
        <f t="shared" ref="H142" si="680">SUM(I142:J142)</f>
        <v>5986.8830449799998</v>
      </c>
      <c r="I142" s="43">
        <v>3876.37217108</v>
      </c>
      <c r="J142" s="43">
        <f t="shared" ref="J142" si="681">SUM(K142:M142)</f>
        <v>2110.5108738999998</v>
      </c>
      <c r="K142" s="43">
        <v>1405.42039574</v>
      </c>
      <c r="L142" s="43">
        <v>686.36800443000004</v>
      </c>
      <c r="M142" s="43">
        <v>18.722473730000001</v>
      </c>
      <c r="N142" s="43">
        <f t="shared" ref="N142" si="682">SUM(O142:P142)</f>
        <v>3264.39867688</v>
      </c>
      <c r="O142" s="43">
        <v>1349.88301351</v>
      </c>
      <c r="P142" s="43">
        <f t="shared" ref="P142" si="683">SUM(Q142:S142)</f>
        <v>1914.5156633700001</v>
      </c>
      <c r="Q142" s="43">
        <v>1274.3372682300001</v>
      </c>
      <c r="R142" s="43">
        <v>589.11666408999997</v>
      </c>
      <c r="S142" s="43">
        <v>51.061731049999999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8808.5582019499998</v>
      </c>
      <c r="C143" s="43">
        <f t="shared" ref="C143" si="684">I143+O143</f>
        <v>4832.8611404399999</v>
      </c>
      <c r="D143" s="43">
        <f t="shared" ref="D143" si="685">J143+P143</f>
        <v>3975.6970615099999</v>
      </c>
      <c r="E143" s="43">
        <f t="shared" ref="E143" si="686">K143+Q143</f>
        <v>2638.6341286500001</v>
      </c>
      <c r="F143" s="43">
        <f t="shared" ref="F143" si="687">L143+R143</f>
        <v>1266.7722615600001</v>
      </c>
      <c r="G143" s="43">
        <f t="shared" ref="G143" si="688">M143+S143</f>
        <v>70.2906713</v>
      </c>
      <c r="H143" s="43">
        <f t="shared" ref="H143" si="689">SUM(I143:J143)</f>
        <v>5483.6350828899995</v>
      </c>
      <c r="I143" s="43">
        <v>3412.6591256299998</v>
      </c>
      <c r="J143" s="43">
        <f t="shared" ref="J143" si="690">SUM(K143:M143)</f>
        <v>2070.9759572600001</v>
      </c>
      <c r="K143" s="43">
        <v>1378.2227746799999</v>
      </c>
      <c r="L143" s="43">
        <v>673.87620494999999</v>
      </c>
      <c r="M143" s="43">
        <v>18.876977629999999</v>
      </c>
      <c r="N143" s="43">
        <f t="shared" ref="N143" si="691">SUM(O143:P143)</f>
        <v>3324.9231190599999</v>
      </c>
      <c r="O143" s="43">
        <v>1420.20201481</v>
      </c>
      <c r="P143" s="43">
        <f t="shared" ref="P143" si="692">SUM(Q143:S143)</f>
        <v>1904.7211042499998</v>
      </c>
      <c r="Q143" s="43">
        <v>1260.4113539699999</v>
      </c>
      <c r="R143" s="43">
        <v>592.89605660999996</v>
      </c>
      <c r="S143" s="43">
        <v>51.413693670000001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8009.1772974300002</v>
      </c>
      <c r="C144" s="43">
        <f t="shared" ref="C144" si="693">I144+O144</f>
        <v>4244.5987276799997</v>
      </c>
      <c r="D144" s="43">
        <f t="shared" ref="D144" si="694">J144+P144</f>
        <v>3764.57856975</v>
      </c>
      <c r="E144" s="43">
        <f t="shared" ref="E144" si="695">K144+Q144</f>
        <v>2459.6260119500002</v>
      </c>
      <c r="F144" s="43">
        <f t="shared" ref="F144" si="696">L144+R144</f>
        <v>1233.1264149900001</v>
      </c>
      <c r="G144" s="43">
        <f t="shared" ref="G144" si="697">M144+S144</f>
        <v>71.826142810000007</v>
      </c>
      <c r="H144" s="43">
        <f t="shared" ref="H144" si="698">SUM(I144:J144)</f>
        <v>4915.6774502200005</v>
      </c>
      <c r="I144" s="43">
        <v>2922.54466817</v>
      </c>
      <c r="J144" s="43">
        <f t="shared" ref="J144" si="699">SUM(K144:M144)</f>
        <v>1993.1327820500001</v>
      </c>
      <c r="K144" s="43">
        <v>1318.35933735</v>
      </c>
      <c r="L144" s="43">
        <v>655.11804997000002</v>
      </c>
      <c r="M144" s="43">
        <v>19.655394730000001</v>
      </c>
      <c r="N144" s="43">
        <f t="shared" ref="N144" si="700">SUM(O144:P144)</f>
        <v>3093.4998472099996</v>
      </c>
      <c r="O144" s="43">
        <v>1322.0540595099999</v>
      </c>
      <c r="P144" s="43">
        <f t="shared" ref="P144" si="701">SUM(Q144:S144)</f>
        <v>1771.4457877</v>
      </c>
      <c r="Q144" s="43">
        <v>1141.2666746</v>
      </c>
      <c r="R144" s="43">
        <v>578.00836502000004</v>
      </c>
      <c r="S144" s="43">
        <v>52.170748080000003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8290.3554765199988</v>
      </c>
      <c r="C145" s="43">
        <f t="shared" ref="C145" si="702">I145+O145</f>
        <v>4789.3203731699996</v>
      </c>
      <c r="D145" s="43">
        <f t="shared" ref="D145" si="703">J145+P145</f>
        <v>3501.0351033500001</v>
      </c>
      <c r="E145" s="43">
        <f t="shared" ref="E145" si="704">K145+Q145</f>
        <v>2260.6407797800002</v>
      </c>
      <c r="F145" s="43">
        <f t="shared" ref="F145" si="705">L145+R145</f>
        <v>1169.13028295</v>
      </c>
      <c r="G145" s="43">
        <f t="shared" ref="G145" si="706">M145+S145</f>
        <v>71.264040620000003</v>
      </c>
      <c r="H145" s="43">
        <f t="shared" ref="H145" si="707">SUM(I145:J145)</f>
        <v>5253.9398706299999</v>
      </c>
      <c r="I145" s="43">
        <v>3359.5650123599999</v>
      </c>
      <c r="J145" s="43">
        <f t="shared" ref="J145" si="708">SUM(K145:M145)</f>
        <v>1894.37485827</v>
      </c>
      <c r="K145" s="43">
        <v>1237.9208749700001</v>
      </c>
      <c r="L145" s="43">
        <v>636.85441731000003</v>
      </c>
      <c r="M145" s="43">
        <v>19.599565989999999</v>
      </c>
      <c r="N145" s="43">
        <f t="shared" ref="N145" si="709">SUM(O145:P145)</f>
        <v>3036.4156058899998</v>
      </c>
      <c r="O145" s="43">
        <v>1429.75536081</v>
      </c>
      <c r="P145" s="43">
        <f t="shared" ref="P145" si="710">SUM(Q145:S145)</f>
        <v>1606.6602450800001</v>
      </c>
      <c r="Q145" s="43">
        <v>1022.71990481</v>
      </c>
      <c r="R145" s="43">
        <v>532.27586564000001</v>
      </c>
      <c r="S145" s="43">
        <v>51.664474630000001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8677.4102543000008</v>
      </c>
      <c r="C146" s="43">
        <f t="shared" ref="C146" si="711">I146+O146</f>
        <v>5281.9259522100001</v>
      </c>
      <c r="D146" s="43">
        <f t="shared" ref="D146" si="712">J146+P146</f>
        <v>3395.4843020900003</v>
      </c>
      <c r="E146" s="43">
        <f t="shared" ref="E146" si="713">K146+Q146</f>
        <v>2172.5379466499999</v>
      </c>
      <c r="F146" s="43">
        <f t="shared" ref="F146" si="714">L146+R146</f>
        <v>1152.65309127</v>
      </c>
      <c r="G146" s="43">
        <f t="shared" ref="G146" si="715">M146+S146</f>
        <v>70.29326417</v>
      </c>
      <c r="H146" s="43">
        <f t="shared" ref="H146" si="716">SUM(I146:J146)</f>
        <v>5672.2372922200002</v>
      </c>
      <c r="I146" s="43">
        <v>3806.6215975800001</v>
      </c>
      <c r="J146" s="43">
        <f t="shared" ref="J146" si="717">SUM(K146:M146)</f>
        <v>1865.6156946400001</v>
      </c>
      <c r="K146" s="43">
        <v>1205.7004681000001</v>
      </c>
      <c r="L146" s="43">
        <v>640.25827842000001</v>
      </c>
      <c r="M146" s="43">
        <v>19.656948119999999</v>
      </c>
      <c r="N146" s="43">
        <f t="shared" ref="N146" si="718">SUM(O146:P146)</f>
        <v>3005.1729620800002</v>
      </c>
      <c r="O146" s="43">
        <v>1475.30435463</v>
      </c>
      <c r="P146" s="43">
        <f t="shared" ref="P146" si="719">SUM(Q146:S146)</f>
        <v>1529.8686074500001</v>
      </c>
      <c r="Q146" s="43">
        <v>966.83747855000001</v>
      </c>
      <c r="R146" s="43">
        <v>512.39481284999999</v>
      </c>
      <c r="S146" s="43">
        <v>50.636316049999998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8815.5010789400003</v>
      </c>
      <c r="C147" s="43">
        <f t="shared" ref="C147" si="720">I147+O147</f>
        <v>5473.9231309799998</v>
      </c>
      <c r="D147" s="43">
        <f t="shared" ref="D147" si="721">J147+P147</f>
        <v>3341.5779479600005</v>
      </c>
      <c r="E147" s="43">
        <f t="shared" ref="E147" si="722">K147+Q147</f>
        <v>2121.9041088200001</v>
      </c>
      <c r="F147" s="43">
        <f t="shared" ref="F147" si="723">L147+R147</f>
        <v>1148.98822707</v>
      </c>
      <c r="G147" s="43">
        <f t="shared" ref="G147" si="724">M147+S147</f>
        <v>70.685612070000005</v>
      </c>
      <c r="H147" s="43">
        <f t="shared" ref="H147" si="725">SUM(I147:J147)</f>
        <v>5803.6292746400004</v>
      </c>
      <c r="I147" s="43">
        <v>3944.7340181499999</v>
      </c>
      <c r="J147" s="43">
        <f t="shared" ref="J147" si="726">SUM(K147:M147)</f>
        <v>1858.8952564900003</v>
      </c>
      <c r="K147" s="43">
        <v>1187.7620506400001</v>
      </c>
      <c r="L147" s="43">
        <v>650.82673588</v>
      </c>
      <c r="M147" s="43">
        <v>20.306469969999998</v>
      </c>
      <c r="N147" s="43">
        <f t="shared" ref="N147" si="727">SUM(O147:P147)</f>
        <v>3011.8718042999999</v>
      </c>
      <c r="O147" s="43">
        <v>1529.1891128300001</v>
      </c>
      <c r="P147" s="43">
        <f t="shared" ref="P147" si="728">SUM(Q147:S147)</f>
        <v>1482.68269147</v>
      </c>
      <c r="Q147" s="43">
        <v>934.14205818000005</v>
      </c>
      <c r="R147" s="43">
        <v>498.16149118999999</v>
      </c>
      <c r="S147" s="43">
        <v>50.379142100000003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9388.3692091299999</v>
      </c>
      <c r="C148" s="43">
        <f t="shared" ref="C148" si="729">I148+O148</f>
        <v>6075.4048950199995</v>
      </c>
      <c r="D148" s="43">
        <f t="shared" ref="D148" si="730">J148+P148</f>
        <v>3312.96431411</v>
      </c>
      <c r="E148" s="43">
        <f t="shared" ref="E148" si="731">K148+Q148</f>
        <v>2106.1382486699999</v>
      </c>
      <c r="F148" s="43">
        <f t="shared" ref="F148" si="732">L148+R148</f>
        <v>1144.9627198999999</v>
      </c>
      <c r="G148" s="43">
        <f t="shared" ref="G148" si="733">M148+S148</f>
        <v>61.863345539999997</v>
      </c>
      <c r="H148" s="43">
        <f t="shared" ref="H148" si="734">SUM(I148:J148)</f>
        <v>6403.4278874599995</v>
      </c>
      <c r="I148" s="43">
        <v>4516.3340372599996</v>
      </c>
      <c r="J148" s="43">
        <f t="shared" ref="J148" si="735">SUM(K148:M148)</f>
        <v>1887.0938501999999</v>
      </c>
      <c r="K148" s="43">
        <v>1212.4987001</v>
      </c>
      <c r="L148" s="43">
        <v>654.35596889999999</v>
      </c>
      <c r="M148" s="43">
        <v>20.239181200000001</v>
      </c>
      <c r="N148" s="43">
        <f t="shared" ref="N148" si="736">SUM(O148:P148)</f>
        <v>2984.9413216700004</v>
      </c>
      <c r="O148" s="43">
        <v>1559.0708577600001</v>
      </c>
      <c r="P148" s="43">
        <f t="shared" ref="P148" si="737">SUM(Q148:S148)</f>
        <v>1425.8704639100001</v>
      </c>
      <c r="Q148" s="43">
        <v>893.63954856999999</v>
      </c>
      <c r="R148" s="43">
        <v>490.60675099999997</v>
      </c>
      <c r="S148" s="43">
        <v>41.62416434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10072.52804569</v>
      </c>
      <c r="C149" s="43">
        <f t="shared" ref="C149" si="738">I149+O149</f>
        <v>6516.8144718000003</v>
      </c>
      <c r="D149" s="43">
        <f t="shared" ref="D149" si="739">J149+P149</f>
        <v>3555.7135738899997</v>
      </c>
      <c r="E149" s="43">
        <f t="shared" ref="E149" si="740">K149+Q149</f>
        <v>2250.1438797599999</v>
      </c>
      <c r="F149" s="43">
        <f t="shared" ref="F149" si="741">L149+R149</f>
        <v>1234.9306504799999</v>
      </c>
      <c r="G149" s="43">
        <f t="shared" ref="G149" si="742">M149+S149</f>
        <v>70.639043649999991</v>
      </c>
      <c r="H149" s="43">
        <f t="shared" ref="H149" si="743">SUM(I149:J149)</f>
        <v>6375.5609791999996</v>
      </c>
      <c r="I149" s="43">
        <v>4548.1080258800002</v>
      </c>
      <c r="J149" s="43">
        <f t="shared" ref="J149" si="744">SUM(K149:M149)</f>
        <v>1827.4529533199998</v>
      </c>
      <c r="K149" s="43">
        <v>1165.1451408099999</v>
      </c>
      <c r="L149" s="43">
        <v>642.00807843999996</v>
      </c>
      <c r="M149" s="43">
        <v>20.29973407</v>
      </c>
      <c r="N149" s="43">
        <f t="shared" ref="N149" si="745">SUM(O149:P149)</f>
        <v>3696.96706649</v>
      </c>
      <c r="O149" s="43">
        <v>1968.7064459200001</v>
      </c>
      <c r="P149" s="43">
        <f t="shared" ref="P149" si="746">SUM(Q149:S149)</f>
        <v>1728.2606205699999</v>
      </c>
      <c r="Q149" s="43">
        <v>1084.99873895</v>
      </c>
      <c r="R149" s="43">
        <v>592.92257203999998</v>
      </c>
      <c r="S149" s="43">
        <v>50.339309579999998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10586.69699753</v>
      </c>
      <c r="C150" s="43">
        <f t="shared" ref="C150" si="747">I150+O150</f>
        <v>7030.15264149</v>
      </c>
      <c r="D150" s="43">
        <f t="shared" ref="D150" si="748">J150+P150</f>
        <v>3556.5443560399999</v>
      </c>
      <c r="E150" s="43">
        <f t="shared" ref="E150" si="749">K150+Q150</f>
        <v>2265.1854232300002</v>
      </c>
      <c r="F150" s="43">
        <f t="shared" ref="F150" si="750">L150+R150</f>
        <v>1219.71574553</v>
      </c>
      <c r="G150" s="43">
        <f t="shared" ref="G150" si="751">M150+S150</f>
        <v>71.643187280000006</v>
      </c>
      <c r="H150" s="43">
        <f t="shared" ref="H150" si="752">SUM(I150:J150)</f>
        <v>6843.4521765200006</v>
      </c>
      <c r="I150" s="43">
        <v>5014.0683895000002</v>
      </c>
      <c r="J150" s="43">
        <f t="shared" ref="J150" si="753">SUM(K150:M150)</f>
        <v>1829.3837870200002</v>
      </c>
      <c r="K150" s="43">
        <v>1162.5506848800001</v>
      </c>
      <c r="L150" s="43">
        <v>645.43766855000001</v>
      </c>
      <c r="M150" s="43">
        <v>21.39543359</v>
      </c>
      <c r="N150" s="43">
        <f t="shared" ref="N150" si="754">SUM(O150:P150)</f>
        <v>3743.2448210100001</v>
      </c>
      <c r="O150" s="43">
        <v>2016.08425199</v>
      </c>
      <c r="P150" s="43">
        <f t="shared" ref="P150" si="755">SUM(Q150:S150)</f>
        <v>1727.1605690199999</v>
      </c>
      <c r="Q150" s="43">
        <v>1102.6347383499999</v>
      </c>
      <c r="R150" s="43">
        <v>574.27807698000004</v>
      </c>
      <c r="S150" s="43">
        <v>50.247753690000003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10940.533035189999</v>
      </c>
      <c r="C151" s="43">
        <f t="shared" ref="C151" si="756">I151+O151</f>
        <v>7271.2859422799993</v>
      </c>
      <c r="D151" s="43">
        <f t="shared" ref="D151" si="757">J151+P151</f>
        <v>3669.24709291</v>
      </c>
      <c r="E151" s="43">
        <f t="shared" ref="E151" si="758">K151+Q151</f>
        <v>2436.8191700400002</v>
      </c>
      <c r="F151" s="43">
        <f t="shared" ref="F151" si="759">L151+R151</f>
        <v>1161.26121298</v>
      </c>
      <c r="G151" s="43">
        <f t="shared" ref="G151" si="760">M151+S151</f>
        <v>71.166709889999993</v>
      </c>
      <c r="H151" s="43">
        <f t="shared" ref="H151" si="761">SUM(I151:J151)</f>
        <v>7076.4481624700002</v>
      </c>
      <c r="I151" s="43">
        <v>5216.5171805099999</v>
      </c>
      <c r="J151" s="43">
        <f t="shared" ref="J151" si="762">SUM(K151:M151)</f>
        <v>1859.9309819599998</v>
      </c>
      <c r="K151" s="43">
        <v>1210.63004712</v>
      </c>
      <c r="L151" s="43">
        <v>627.84588182000005</v>
      </c>
      <c r="M151" s="43">
        <v>21.455053020000001</v>
      </c>
      <c r="N151" s="43">
        <f t="shared" ref="N151" si="763">SUM(O151:P151)</f>
        <v>3864.08487272</v>
      </c>
      <c r="O151" s="43">
        <v>2054.7687617699999</v>
      </c>
      <c r="P151" s="43">
        <f t="shared" ref="P151" si="764">SUM(Q151:S151)</f>
        <v>1809.3161109500002</v>
      </c>
      <c r="Q151" s="43">
        <v>1226.18912292</v>
      </c>
      <c r="R151" s="43">
        <v>533.41533116000005</v>
      </c>
      <c r="S151" s="43">
        <v>49.711656869999999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11220.820439929999</v>
      </c>
      <c r="C152" s="43">
        <f t="shared" ref="C152" si="765">I152+O152</f>
        <v>7477.8491850199998</v>
      </c>
      <c r="D152" s="43">
        <f t="shared" ref="D152" si="766">J152+P152</f>
        <v>3742.97125491</v>
      </c>
      <c r="E152" s="43">
        <f t="shared" ref="E152" si="767">K152+Q152</f>
        <v>2542.67249683</v>
      </c>
      <c r="F152" s="43">
        <f t="shared" ref="F152" si="768">L152+R152</f>
        <v>1131.8749986100001</v>
      </c>
      <c r="G152" s="43">
        <f t="shared" ref="G152" si="769">M152+S152</f>
        <v>68.423759469999993</v>
      </c>
      <c r="H152" s="43">
        <f t="shared" ref="H152" si="770">SUM(I152:J152)</f>
        <v>7258.1577108000001</v>
      </c>
      <c r="I152" s="43">
        <v>5430.48999439</v>
      </c>
      <c r="J152" s="43">
        <f t="shared" ref="J152" si="771">SUM(K152:M152)</f>
        <v>1827.6677164099999</v>
      </c>
      <c r="K152" s="43">
        <v>1190.9019569699999</v>
      </c>
      <c r="L152" s="43">
        <v>617.14182668000001</v>
      </c>
      <c r="M152" s="43">
        <v>19.623932759999999</v>
      </c>
      <c r="N152" s="43">
        <f t="shared" ref="N152" si="772">SUM(O152:P152)</f>
        <v>3962.6627291300001</v>
      </c>
      <c r="O152" s="43">
        <v>2047.3591906300001</v>
      </c>
      <c r="P152" s="43">
        <f t="shared" ref="P152" si="773">SUM(Q152:S152)</f>
        <v>1915.3035385000001</v>
      </c>
      <c r="Q152" s="43">
        <v>1351.7705398600001</v>
      </c>
      <c r="R152" s="43">
        <v>514.73317193000003</v>
      </c>
      <c r="S152" s="43">
        <v>48.799826709999998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11475.51746336</v>
      </c>
      <c r="C153" s="43">
        <f t="shared" ref="C153" si="774">I153+O153</f>
        <v>7598.31122168</v>
      </c>
      <c r="D153" s="43">
        <f t="shared" ref="D153" si="775">J153+P153</f>
        <v>3877.2062416799999</v>
      </c>
      <c r="E153" s="43">
        <f t="shared" ref="E153" si="776">K153+Q153</f>
        <v>2699.5602130500001</v>
      </c>
      <c r="F153" s="43">
        <f t="shared" ref="F153" si="777">L153+R153</f>
        <v>1108.9287706800001</v>
      </c>
      <c r="G153" s="43">
        <f t="shared" ref="G153" si="778">M153+S153</f>
        <v>68.717257950000004</v>
      </c>
      <c r="H153" s="43">
        <f t="shared" ref="H153" si="779">SUM(I153:J153)</f>
        <v>7389.0762135200002</v>
      </c>
      <c r="I153" s="43">
        <v>5511.1703435899999</v>
      </c>
      <c r="J153" s="43">
        <f t="shared" ref="J153" si="780">SUM(K153:M153)</f>
        <v>1877.9058699300001</v>
      </c>
      <c r="K153" s="43">
        <v>1249.40647663</v>
      </c>
      <c r="L153" s="43">
        <v>609.06624526999997</v>
      </c>
      <c r="M153" s="43">
        <v>19.433148030000002</v>
      </c>
      <c r="N153" s="43">
        <f t="shared" ref="N153" si="781">SUM(O153:P153)</f>
        <v>4086.4412498400002</v>
      </c>
      <c r="O153" s="43">
        <v>2087.1408780900001</v>
      </c>
      <c r="P153" s="43">
        <f t="shared" ref="P153" si="782">SUM(Q153:S153)</f>
        <v>1999.3003717500001</v>
      </c>
      <c r="Q153" s="43">
        <v>1450.1537364200001</v>
      </c>
      <c r="R153" s="43">
        <v>499.86252540999999</v>
      </c>
      <c r="S153" s="43">
        <v>49.284109919999999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12446.75088836</v>
      </c>
      <c r="C154" s="43">
        <f t="shared" ref="C154" si="783">I154+O154</f>
        <v>8317.77332785</v>
      </c>
      <c r="D154" s="43">
        <f t="shared" ref="D154" si="784">J154+P154</f>
        <v>4128.9775605100003</v>
      </c>
      <c r="E154" s="43">
        <f t="shared" ref="E154" si="785">K154+Q154</f>
        <v>2955.1253642499996</v>
      </c>
      <c r="F154" s="43">
        <f t="shared" ref="F154" si="786">L154+R154</f>
        <v>1104.32331475</v>
      </c>
      <c r="G154" s="43">
        <f t="shared" ref="G154" si="787">M154+S154</f>
        <v>69.528881510000005</v>
      </c>
      <c r="H154" s="43">
        <f t="shared" ref="H154" si="788">SUM(I154:J154)</f>
        <v>8236.8827926699996</v>
      </c>
      <c r="I154" s="43">
        <v>6192.2833449600002</v>
      </c>
      <c r="J154" s="43">
        <f t="shared" ref="J154" si="789">SUM(K154:M154)</f>
        <v>2044.5994477099998</v>
      </c>
      <c r="K154" s="43">
        <v>1390.6670759199999</v>
      </c>
      <c r="L154" s="43">
        <v>633.72165909</v>
      </c>
      <c r="M154" s="43">
        <v>20.210712699999998</v>
      </c>
      <c r="N154" s="43">
        <f t="shared" ref="N154" si="790">SUM(O154:P154)</f>
        <v>4209.8680956900007</v>
      </c>
      <c r="O154" s="43">
        <v>2125.4899828900002</v>
      </c>
      <c r="P154" s="43">
        <f t="shared" ref="P154" si="791">SUM(Q154:S154)</f>
        <v>2084.3781128000001</v>
      </c>
      <c r="Q154" s="43">
        <v>1564.45828833</v>
      </c>
      <c r="R154" s="43">
        <v>470.60165566000001</v>
      </c>
      <c r="S154" s="43">
        <v>49.318168810000003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12194.68896953</v>
      </c>
      <c r="C155" s="43">
        <f t="shared" ref="C155" si="792">I155+O155</f>
        <v>7884.3717840299996</v>
      </c>
      <c r="D155" s="43">
        <f t="shared" ref="D155" si="793">J155+P155</f>
        <v>4310.3171855000001</v>
      </c>
      <c r="E155" s="43">
        <f t="shared" ref="E155" si="794">K155+Q155</f>
        <v>3140.1312144600001</v>
      </c>
      <c r="F155" s="43">
        <f t="shared" ref="F155" si="795">L155+R155</f>
        <v>1098.5564717</v>
      </c>
      <c r="G155" s="43">
        <f t="shared" ref="G155" si="796">M155+S155</f>
        <v>71.629499339999995</v>
      </c>
      <c r="H155" s="43">
        <f t="shared" ref="H155" si="797">SUM(I155:J155)</f>
        <v>7852.69676729</v>
      </c>
      <c r="I155" s="43">
        <v>5773.9443185199998</v>
      </c>
      <c r="J155" s="43">
        <f t="shared" ref="J155" si="798">SUM(K155:M155)</f>
        <v>2078.7524487700002</v>
      </c>
      <c r="K155" s="43">
        <v>1421.1298011900001</v>
      </c>
      <c r="L155" s="43">
        <v>635.26731462999999</v>
      </c>
      <c r="M155" s="43">
        <v>22.355332950000001</v>
      </c>
      <c r="N155" s="43">
        <f t="shared" ref="N155" si="799">SUM(O155:P155)</f>
        <v>4341.9922022400006</v>
      </c>
      <c r="O155" s="43">
        <v>2110.4274655099998</v>
      </c>
      <c r="P155" s="43">
        <f t="shared" ref="P155" si="800">SUM(Q155:S155)</f>
        <v>2231.5647367300003</v>
      </c>
      <c r="Q155" s="43">
        <v>1719.0014132700001</v>
      </c>
      <c r="R155" s="43">
        <v>463.28915706999999</v>
      </c>
      <c r="S155" s="43">
        <v>49.274166389999998</v>
      </c>
      <c r="T155" s="43"/>
      <c r="U155" s="43"/>
      <c r="V155" s="43"/>
      <c r="W155" s="43"/>
      <c r="X155" s="43"/>
      <c r="Y155" s="43"/>
    </row>
    <row r="156" spans="1:25" collapsed="1">
      <c r="A156" s="8">
        <v>44958</v>
      </c>
      <c r="B156" s="43">
        <v>12336.10414492</v>
      </c>
      <c r="C156" s="43">
        <f t="shared" ref="C156" si="801">I156+O156</f>
        <v>7918.5178649699992</v>
      </c>
      <c r="D156" s="43">
        <f t="shared" ref="D156" si="802">J156+P156</f>
        <v>4417.5862799500001</v>
      </c>
      <c r="E156" s="43">
        <f t="shared" ref="E156" si="803">K156+Q156</f>
        <v>3242.7776740099998</v>
      </c>
      <c r="F156" s="43">
        <f t="shared" ref="F156" si="804">L156+R156</f>
        <v>1099.68628644</v>
      </c>
      <c r="G156" s="43">
        <f t="shared" ref="G156" si="805">M156+S156</f>
        <v>75.122319500000003</v>
      </c>
      <c r="H156" s="43">
        <f t="shared" ref="H156" si="806">SUM(I156:J156)</f>
        <v>7934.1792311899999</v>
      </c>
      <c r="I156" s="43">
        <v>5819.3668211499999</v>
      </c>
      <c r="J156" s="43">
        <f t="shared" ref="J156" si="807">SUM(K156:M156)</f>
        <v>2114.81241004</v>
      </c>
      <c r="K156" s="43">
        <v>1439.4317148800001</v>
      </c>
      <c r="L156" s="43">
        <v>648.49302049000005</v>
      </c>
      <c r="M156" s="43">
        <v>26.887674669999999</v>
      </c>
      <c r="N156" s="43">
        <f t="shared" ref="N156" si="808">SUM(O156:P156)</f>
        <v>4401.9249137299994</v>
      </c>
      <c r="O156" s="43">
        <v>2099.1510438199998</v>
      </c>
      <c r="P156" s="43">
        <f t="shared" ref="P156" si="809">SUM(Q156:S156)</f>
        <v>2302.77386991</v>
      </c>
      <c r="Q156" s="43">
        <v>1803.34595913</v>
      </c>
      <c r="R156" s="43">
        <v>451.19326595000001</v>
      </c>
      <c r="S156" s="43">
        <v>48.234644830000001</v>
      </c>
      <c r="T156" s="43"/>
      <c r="U156" s="43"/>
      <c r="V156" s="43"/>
      <c r="W156" s="43"/>
      <c r="X156" s="43"/>
      <c r="Y156" s="43"/>
    </row>
    <row r="157" spans="1:25">
      <c r="A157" s="8">
        <v>44986</v>
      </c>
      <c r="B157" s="43">
        <v>12351.54427099</v>
      </c>
      <c r="C157" s="43">
        <f t="shared" ref="C157" si="810">I157+O157</f>
        <v>7932.4693794499999</v>
      </c>
      <c r="D157" s="43">
        <f t="shared" ref="D157" si="811">J157+P157</f>
        <v>4419.07489154</v>
      </c>
      <c r="E157" s="43">
        <f t="shared" ref="E157" si="812">K157+Q157</f>
        <v>3687.8798800499999</v>
      </c>
      <c r="F157" s="43">
        <f t="shared" ref="F157" si="813">L157+R157</f>
        <v>662.34356144000003</v>
      </c>
      <c r="G157" s="43">
        <f t="shared" ref="G157" si="814">M157+S157</f>
        <v>68.851450050000011</v>
      </c>
      <c r="H157" s="43">
        <f t="shared" ref="H157" si="815">SUM(I157:J157)</f>
        <v>8030.9412778599999</v>
      </c>
      <c r="I157" s="43">
        <v>5866.5852394100002</v>
      </c>
      <c r="J157" s="43">
        <f t="shared" ref="J157" si="816">SUM(K157:M157)</f>
        <v>2164.3560384500001</v>
      </c>
      <c r="K157" s="43">
        <v>1802.04520118</v>
      </c>
      <c r="L157" s="43">
        <v>343.05605043000003</v>
      </c>
      <c r="M157" s="43">
        <v>19.254786840000001</v>
      </c>
      <c r="N157" s="43">
        <f t="shared" ref="N157" si="817">SUM(O157:P157)</f>
        <v>4320.60299313</v>
      </c>
      <c r="O157" s="43">
        <v>2065.8841400400001</v>
      </c>
      <c r="P157" s="43">
        <f t="shared" ref="P157" si="818">SUM(Q157:S157)</f>
        <v>2254.7188530899998</v>
      </c>
      <c r="Q157" s="43">
        <v>1885.8346788700001</v>
      </c>
      <c r="R157" s="43">
        <v>319.28751101</v>
      </c>
      <c r="S157" s="43">
        <v>49.596663210000003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12359.741935330001</v>
      </c>
      <c r="C158" s="43">
        <f t="shared" ref="C158" si="819">I158+O158</f>
        <v>7987.4522952799998</v>
      </c>
      <c r="D158" s="43">
        <f t="shared" ref="D158" si="820">J158+P158</f>
        <v>4372.2896400499994</v>
      </c>
      <c r="E158" s="43">
        <f t="shared" ref="E158" si="821">K158+Q158</f>
        <v>3621.3687838799997</v>
      </c>
      <c r="F158" s="43">
        <f t="shared" ref="F158" si="822">L158+R158</f>
        <v>680.50148261000004</v>
      </c>
      <c r="G158" s="43">
        <f t="shared" ref="G158" si="823">M158+S158</f>
        <v>70.419373559999997</v>
      </c>
      <c r="H158" s="43">
        <f t="shared" ref="H158" si="824">SUM(I158:J158)</f>
        <v>8155.6504392500001</v>
      </c>
      <c r="I158" s="43">
        <v>5856.3019468100001</v>
      </c>
      <c r="J158" s="43">
        <f t="shared" ref="J158" si="825">SUM(K158:M158)</f>
        <v>2299.34849244</v>
      </c>
      <c r="K158" s="43">
        <v>1921.47960124</v>
      </c>
      <c r="L158" s="43">
        <v>357.68769304</v>
      </c>
      <c r="M158" s="43">
        <v>20.181198160000001</v>
      </c>
      <c r="N158" s="43">
        <f t="shared" ref="N158" si="826">SUM(O158:P158)</f>
        <v>4204.0914960800001</v>
      </c>
      <c r="O158" s="43">
        <v>2131.1503484700002</v>
      </c>
      <c r="P158" s="43">
        <f t="shared" ref="P158" si="827">SUM(Q158:S158)</f>
        <v>2072.9411476099999</v>
      </c>
      <c r="Q158" s="43">
        <v>1699.8891826399999</v>
      </c>
      <c r="R158" s="43">
        <v>322.81378956999998</v>
      </c>
      <c r="S158" s="43">
        <v>50.238175400000003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12267.500622380001</v>
      </c>
      <c r="C159" s="43">
        <f t="shared" ref="C159" si="828">I159+O159</f>
        <v>7994.4322962700007</v>
      </c>
      <c r="D159" s="43">
        <f t="shared" ref="D159" si="829">J159+P159</f>
        <v>4273.0683261100003</v>
      </c>
      <c r="E159" s="43">
        <f t="shared" ref="E159" si="830">K159+Q159</f>
        <v>3033.27355012</v>
      </c>
      <c r="F159" s="43">
        <f t="shared" ref="F159" si="831">L159+R159</f>
        <v>1168.62220813</v>
      </c>
      <c r="G159" s="43">
        <f t="shared" ref="G159" si="832">M159+S159</f>
        <v>71.172567860000001</v>
      </c>
      <c r="H159" s="43">
        <f t="shared" ref="H159" si="833">SUM(I159:J159)</f>
        <v>8327.1787050000003</v>
      </c>
      <c r="I159" s="43">
        <v>5910.6494526200004</v>
      </c>
      <c r="J159" s="43">
        <f t="shared" ref="J159" si="834">SUM(K159:M159)</f>
        <v>2416.5292523800003</v>
      </c>
      <c r="K159" s="43">
        <v>1698.17803452</v>
      </c>
      <c r="L159" s="43">
        <v>697.22096524000006</v>
      </c>
      <c r="M159" s="43">
        <v>21.13025262</v>
      </c>
      <c r="N159" s="43">
        <f t="shared" ref="N159" si="835">SUM(O159:P159)</f>
        <v>3940.3219173799998</v>
      </c>
      <c r="O159" s="43">
        <v>2083.7828436499999</v>
      </c>
      <c r="P159" s="43">
        <f t="shared" ref="P159" si="836">SUM(Q159:S159)</f>
        <v>1856.5390737300002</v>
      </c>
      <c r="Q159" s="43">
        <v>1335.0955156</v>
      </c>
      <c r="R159" s="43">
        <v>471.40124288999999</v>
      </c>
      <c r="S159" s="43">
        <v>50.042315240000001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12755.759676570002</v>
      </c>
      <c r="C160" s="43">
        <f t="shared" ref="C160" si="837">I160+O160</f>
        <v>8342.6514534800008</v>
      </c>
      <c r="D160" s="43">
        <f t="shared" ref="D160" si="838">J160+P160</f>
        <v>4413.1082230900001</v>
      </c>
      <c r="E160" s="43">
        <f t="shared" ref="E160" si="839">K160+Q160</f>
        <v>3151.88741811</v>
      </c>
      <c r="F160" s="43">
        <f t="shared" ref="F160" si="840">L160+R160</f>
        <v>1188.1124728899999</v>
      </c>
      <c r="G160" s="43">
        <f t="shared" ref="G160" si="841">M160+S160</f>
        <v>73.108332090000005</v>
      </c>
      <c r="H160" s="43">
        <f t="shared" ref="H160" si="842">SUM(I160:J160)</f>
        <v>8892.2729004499997</v>
      </c>
      <c r="I160" s="43">
        <v>6347.8301437500004</v>
      </c>
      <c r="J160" s="43">
        <f t="shared" ref="J160" si="843">SUM(K160:M160)</f>
        <v>2544.4427566999998</v>
      </c>
      <c r="K160" s="43">
        <v>1807.9273579799999</v>
      </c>
      <c r="L160" s="43">
        <v>713.87890190999997</v>
      </c>
      <c r="M160" s="43">
        <v>22.636496810000001</v>
      </c>
      <c r="N160" s="43">
        <f t="shared" ref="N160" si="844">SUM(O160:P160)</f>
        <v>3863.4867761200003</v>
      </c>
      <c r="O160" s="43">
        <v>1994.8213097299999</v>
      </c>
      <c r="P160" s="43">
        <f t="shared" ref="P160" si="845">SUM(Q160:S160)</f>
        <v>1868.6654663900001</v>
      </c>
      <c r="Q160" s="43">
        <v>1343.9600601300001</v>
      </c>
      <c r="R160" s="43">
        <v>474.23357098000002</v>
      </c>
      <c r="S160" s="43">
        <v>50.471835280000001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12882.55509046</v>
      </c>
      <c r="C161" s="43">
        <f t="shared" ref="C161" si="846">I161+O161</f>
        <v>8822.6627444599999</v>
      </c>
      <c r="D161" s="43">
        <f t="shared" ref="D161" si="847">J161+P161</f>
        <v>4059.8923460000005</v>
      </c>
      <c r="E161" s="43">
        <f t="shared" ref="E161" si="848">K161+Q161</f>
        <v>3078.0976488200004</v>
      </c>
      <c r="F161" s="43">
        <f t="shared" ref="F161" si="849">L161+R161</f>
        <v>909.15943390000007</v>
      </c>
      <c r="G161" s="43">
        <f t="shared" ref="G161" si="850">M161+S161</f>
        <v>72.635263280000004</v>
      </c>
      <c r="H161" s="43">
        <f t="shared" ref="H161" si="851">SUM(I161:J161)</f>
        <v>9035.4695758100006</v>
      </c>
      <c r="I161" s="43">
        <v>6578.93017169</v>
      </c>
      <c r="J161" s="43">
        <f t="shared" ref="J161" si="852">SUM(K161:M161)</f>
        <v>2456.5394041200002</v>
      </c>
      <c r="K161" s="43">
        <v>1951.7405771900001</v>
      </c>
      <c r="L161" s="43">
        <v>482.55896813999999</v>
      </c>
      <c r="M161" s="43">
        <v>22.23985879</v>
      </c>
      <c r="N161" s="43">
        <f t="shared" ref="N161" si="853">SUM(O161:P161)</f>
        <v>3847.0855146499998</v>
      </c>
      <c r="O161" s="43">
        <v>2243.7325727699999</v>
      </c>
      <c r="P161" s="43">
        <f t="shared" ref="P161" si="854">SUM(Q161:S161)</f>
        <v>1603.3529418800001</v>
      </c>
      <c r="Q161" s="43">
        <v>1126.3570716300001</v>
      </c>
      <c r="R161" s="43">
        <v>426.60046576000002</v>
      </c>
      <c r="S161" s="43">
        <v>50.395404489999997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12985.731089329998</v>
      </c>
      <c r="C162" s="43">
        <f t="shared" ref="C162" si="855">I162+O162</f>
        <v>8351.49801768</v>
      </c>
      <c r="D162" s="43">
        <f t="shared" ref="D162" si="856">J162+P162</f>
        <v>4634.2330716500001</v>
      </c>
      <c r="E162" s="43">
        <f t="shared" ref="E162" si="857">K162+Q162</f>
        <v>3571.2046758099996</v>
      </c>
      <c r="F162" s="43">
        <f t="shared" ref="F162" si="858">L162+R162</f>
        <v>988.84959583999989</v>
      </c>
      <c r="G162" s="43">
        <f t="shared" ref="G162" si="859">M162+S162</f>
        <v>74.178799999999995</v>
      </c>
      <c r="H162" s="43">
        <f t="shared" ref="H162" si="860">SUM(I162:J162)</f>
        <v>9133.54463846</v>
      </c>
      <c r="I162" s="43">
        <v>6392.5979792199996</v>
      </c>
      <c r="J162" s="43">
        <f t="shared" ref="J162" si="861">SUM(K162:M162)</f>
        <v>2740.9466592399999</v>
      </c>
      <c r="K162" s="43">
        <v>2188.3568629699998</v>
      </c>
      <c r="L162" s="43">
        <v>528.52661307999995</v>
      </c>
      <c r="M162" s="43">
        <v>24.06318319</v>
      </c>
      <c r="N162" s="43">
        <f t="shared" ref="N162" si="862">SUM(O162:P162)</f>
        <v>3852.18645087</v>
      </c>
      <c r="O162" s="43">
        <v>1958.9000384599999</v>
      </c>
      <c r="P162" s="43">
        <f t="shared" ref="P162" si="863">SUM(Q162:S162)</f>
        <v>1893.2864124099999</v>
      </c>
      <c r="Q162" s="43">
        <v>1382.84781284</v>
      </c>
      <c r="R162" s="43">
        <v>460.32298276</v>
      </c>
      <c r="S162" s="43">
        <v>50.115616809999999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13306.181857789999</v>
      </c>
      <c r="C163" s="43">
        <f t="shared" ref="C163" si="864">I163+O163</f>
        <v>8539.2808896499992</v>
      </c>
      <c r="D163" s="43">
        <f t="shared" ref="D163" si="865">J163+P163</f>
        <v>4766.9009681400003</v>
      </c>
      <c r="E163" s="43">
        <f t="shared" ref="E163" si="866">K163+Q163</f>
        <v>3773.4063965300002</v>
      </c>
      <c r="F163" s="43">
        <f t="shared" ref="F163" si="867">L163+R163</f>
        <v>921.47946488999992</v>
      </c>
      <c r="G163" s="43">
        <f t="shared" ref="G163" si="868">M163+S163</f>
        <v>72.015106720000006</v>
      </c>
      <c r="H163" s="43">
        <f t="shared" ref="H163" si="869">SUM(I163:J163)</f>
        <v>9419.4790023700007</v>
      </c>
      <c r="I163" s="43">
        <v>6571.2774204699999</v>
      </c>
      <c r="J163" s="43">
        <f t="shared" ref="J163" si="870">SUM(K163:M163)</f>
        <v>2848.2015818999998</v>
      </c>
      <c r="K163" s="43">
        <v>2334.8204994799999</v>
      </c>
      <c r="L163" s="43">
        <v>486.58100697999998</v>
      </c>
      <c r="M163" s="43">
        <v>26.800075440000001</v>
      </c>
      <c r="N163" s="43">
        <f t="shared" ref="N163" si="871">SUM(O163:P163)</f>
        <v>3886.7028554199997</v>
      </c>
      <c r="O163" s="43">
        <v>1968.0034691799999</v>
      </c>
      <c r="P163" s="43">
        <f t="shared" ref="P163" si="872">SUM(Q163:S163)</f>
        <v>1918.69938624</v>
      </c>
      <c r="Q163" s="43">
        <v>1438.5858970500001</v>
      </c>
      <c r="R163" s="43">
        <v>434.89845790999999</v>
      </c>
      <c r="S163" s="43">
        <v>45.215031279999998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13240.54351806</v>
      </c>
      <c r="C164" s="43">
        <f t="shared" ref="C164" si="873">I164+O164</f>
        <v>8450.5014262599998</v>
      </c>
      <c r="D164" s="43">
        <f t="shared" ref="D164" si="874">J164+P164</f>
        <v>4790.0420918</v>
      </c>
      <c r="E164" s="43">
        <f t="shared" ref="E164" si="875">K164+Q164</f>
        <v>3807.1912475300001</v>
      </c>
      <c r="F164" s="43">
        <f t="shared" ref="F164" si="876">L164+R164</f>
        <v>909.02521976999992</v>
      </c>
      <c r="G164" s="43">
        <f t="shared" ref="G164" si="877">M164+S164</f>
        <v>73.825624500000004</v>
      </c>
      <c r="H164" s="43">
        <f t="shared" ref="H164" si="878">SUM(I164:J164)</f>
        <v>9327.4574978500004</v>
      </c>
      <c r="I164" s="43">
        <v>6433.9466725700004</v>
      </c>
      <c r="J164" s="43">
        <f t="shared" ref="J164" si="879">SUM(K164:M164)</f>
        <v>2893.5108252799996</v>
      </c>
      <c r="K164" s="43">
        <v>2378.60888811</v>
      </c>
      <c r="L164" s="43">
        <v>486.83595467999999</v>
      </c>
      <c r="M164" s="43">
        <v>28.06598249</v>
      </c>
      <c r="N164" s="43">
        <f t="shared" ref="N164" si="880">SUM(O164:P164)</f>
        <v>3913.0860202100002</v>
      </c>
      <c r="O164" s="43">
        <v>2016.5547536900001</v>
      </c>
      <c r="P164" s="43">
        <f t="shared" ref="P164" si="881">SUM(Q164:S164)</f>
        <v>1896.5312665200001</v>
      </c>
      <c r="Q164" s="43">
        <v>1428.5823594200001</v>
      </c>
      <c r="R164" s="43">
        <v>422.18926508999999</v>
      </c>
      <c r="S164" s="43">
        <v>45.75964201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13634.88633008</v>
      </c>
      <c r="C165" s="43">
        <f t="shared" ref="C165" si="882">I165+O165</f>
        <v>8786.1949363299991</v>
      </c>
      <c r="D165" s="43">
        <f t="shared" ref="D165" si="883">J165+P165</f>
        <v>4848.6913937499994</v>
      </c>
      <c r="E165" s="43">
        <f t="shared" ref="E165" si="884">K165+Q165</f>
        <v>3594.0725252599996</v>
      </c>
      <c r="F165" s="43">
        <f t="shared" ref="F165" si="885">L165+R165</f>
        <v>1190.39991622</v>
      </c>
      <c r="G165" s="43">
        <f t="shared" ref="G165" si="886">M165+S165</f>
        <v>64.218952269999988</v>
      </c>
      <c r="H165" s="43">
        <f t="shared" ref="H165" si="887">SUM(I165:J165)</f>
        <v>9705.3001804699998</v>
      </c>
      <c r="I165" s="43">
        <v>6752.2946113899998</v>
      </c>
      <c r="J165" s="43">
        <f t="shared" ref="J165" si="888">SUM(K165:M165)</f>
        <v>2953.00556908</v>
      </c>
      <c r="K165" s="43">
        <v>2199.1482246999999</v>
      </c>
      <c r="L165" s="43">
        <v>726.52114257000005</v>
      </c>
      <c r="M165" s="43">
        <v>27.336201809999999</v>
      </c>
      <c r="N165" s="43">
        <f t="shared" ref="N165" si="889">SUM(O165:P165)</f>
        <v>3929.5861496099997</v>
      </c>
      <c r="O165" s="43">
        <v>2033.90032494</v>
      </c>
      <c r="P165" s="43">
        <f t="shared" ref="P165" si="890">SUM(Q165:S165)</f>
        <v>1895.6858246699999</v>
      </c>
      <c r="Q165" s="43">
        <v>1394.9243005599999</v>
      </c>
      <c r="R165" s="43">
        <v>463.87877365000003</v>
      </c>
      <c r="S165" s="43">
        <v>36.882750459999997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14301.859454670001</v>
      </c>
      <c r="C166" s="43">
        <f t="shared" ref="C166" si="891">I166+O166</f>
        <v>9321.03940349</v>
      </c>
      <c r="D166" s="43">
        <f t="shared" ref="D166" si="892">J166+P166</f>
        <v>4980.8200511800005</v>
      </c>
      <c r="E166" s="43">
        <f t="shared" ref="E166" si="893">K166+Q166</f>
        <v>3950.43878494</v>
      </c>
      <c r="F166" s="43">
        <f t="shared" ref="F166" si="894">L166+R166</f>
        <v>921.53360706000001</v>
      </c>
      <c r="G166" s="43">
        <f t="shared" ref="G166" si="895">M166+S166</f>
        <v>108.84765917999999</v>
      </c>
      <c r="H166" s="43">
        <f t="shared" ref="H166" si="896">SUM(I166:J166)</f>
        <v>10234.02409012</v>
      </c>
      <c r="I166" s="43">
        <v>7191.3291621799999</v>
      </c>
      <c r="J166" s="43">
        <f t="shared" ref="J166" si="897">SUM(K166:M166)</f>
        <v>3042.6949279400001</v>
      </c>
      <c r="K166" s="43">
        <v>2508.4398078499999</v>
      </c>
      <c r="L166" s="43">
        <v>485.43151596000001</v>
      </c>
      <c r="M166" s="43">
        <v>48.82360413</v>
      </c>
      <c r="N166" s="43">
        <f t="shared" ref="N166" si="898">SUM(O166:P166)</f>
        <v>4067.8353645500001</v>
      </c>
      <c r="O166" s="43">
        <v>2129.7102413100001</v>
      </c>
      <c r="P166" s="43">
        <f t="shared" ref="P166" si="899">SUM(Q166:S166)</f>
        <v>1938.12512324</v>
      </c>
      <c r="Q166" s="43">
        <v>1441.9989770899999</v>
      </c>
      <c r="R166" s="43">
        <v>436.1020911</v>
      </c>
      <c r="S166" s="43">
        <v>60.024055050000001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13660.487453330001</v>
      </c>
      <c r="C167" s="43">
        <f t="shared" ref="C167" si="900">I167+O167</f>
        <v>8678.4905882200001</v>
      </c>
      <c r="D167" s="43">
        <f t="shared" ref="D167" si="901">J167+P167</f>
        <v>4981.9968651099998</v>
      </c>
      <c r="E167" s="43">
        <f t="shared" ref="E167" si="902">K167+Q167</f>
        <v>3932.5879288300002</v>
      </c>
      <c r="F167" s="43">
        <f t="shared" ref="F167" si="903">L167+R167</f>
        <v>948.1674948299999</v>
      </c>
      <c r="G167" s="43">
        <f t="shared" ref="G167" si="904">M167+S167</f>
        <v>101.24144145</v>
      </c>
      <c r="H167" s="43">
        <f t="shared" ref="H167" si="905">SUM(I167:J167)</f>
        <v>9728.0738962600008</v>
      </c>
      <c r="I167" s="43">
        <v>6619.8582061799998</v>
      </c>
      <c r="J167" s="43">
        <f t="shared" ref="J167" si="906">SUM(K167:M167)</f>
        <v>3108.2156900800001</v>
      </c>
      <c r="K167" s="43">
        <v>2557.5410132400002</v>
      </c>
      <c r="L167" s="43">
        <v>505.75941598999998</v>
      </c>
      <c r="M167" s="43">
        <v>44.915260850000003</v>
      </c>
      <c r="N167" s="43">
        <f t="shared" ref="N167" si="907">SUM(O167:P167)</f>
        <v>3932.41355707</v>
      </c>
      <c r="O167" s="43">
        <v>2058.6323820399998</v>
      </c>
      <c r="P167" s="43">
        <f t="shared" ref="P167" si="908">SUM(Q167:S167)</f>
        <v>1873.78117503</v>
      </c>
      <c r="Q167" s="43">
        <v>1375.04691559</v>
      </c>
      <c r="R167" s="43">
        <v>442.40807883999997</v>
      </c>
      <c r="S167" s="43">
        <v>56.326180600000001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13792.636232319999</v>
      </c>
      <c r="C168" s="43">
        <f t="shared" ref="C168" si="909">I168+O168</f>
        <v>8808.7188422899999</v>
      </c>
      <c r="D168" s="43">
        <f t="shared" ref="D168" si="910">J168+P168</f>
        <v>4983.9173900300002</v>
      </c>
      <c r="E168" s="43">
        <f t="shared" ref="E168" si="911">K168+Q168</f>
        <v>3936.4327733599998</v>
      </c>
      <c r="F168" s="43">
        <f t="shared" ref="F168" si="912">L168+R168</f>
        <v>950.23131592999994</v>
      </c>
      <c r="G168" s="43">
        <f t="shared" ref="G168" si="913">M168+S168</f>
        <v>97.25330074</v>
      </c>
      <c r="H168" s="43">
        <f t="shared" ref="H168" si="914">SUM(I168:J168)</f>
        <v>9890.329704849999</v>
      </c>
      <c r="I168" s="43">
        <v>6745.72760225</v>
      </c>
      <c r="J168" s="43">
        <f t="shared" ref="J168" si="915">SUM(K168:M168)</f>
        <v>3144.6021025999999</v>
      </c>
      <c r="K168" s="43">
        <v>2600.5822697499998</v>
      </c>
      <c r="L168" s="43">
        <v>500.46000017</v>
      </c>
      <c r="M168" s="43">
        <v>43.55983268</v>
      </c>
      <c r="N168" s="43">
        <f t="shared" ref="N168" si="916">SUM(O168:P168)</f>
        <v>3902.3065274700002</v>
      </c>
      <c r="O168" s="43">
        <v>2062.9912400399999</v>
      </c>
      <c r="P168" s="43">
        <f t="shared" ref="P168" si="917">SUM(Q168:S168)</f>
        <v>1839.3152874300001</v>
      </c>
      <c r="Q168" s="43">
        <v>1335.85050361</v>
      </c>
      <c r="R168" s="43">
        <v>449.77131575999999</v>
      </c>
      <c r="S168" s="43">
        <v>53.693468060000001</v>
      </c>
      <c r="T168" s="43"/>
      <c r="U168" s="43"/>
      <c r="V168" s="43"/>
      <c r="W168" s="43"/>
      <c r="X168" s="43"/>
      <c r="Y168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554687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9"/>
      <c r="C1" s="27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25" t="s">
        <v>231</v>
      </c>
    </row>
    <row r="6" spans="1:23" ht="12.75" customHeight="1">
      <c r="A6" s="234" t="s">
        <v>0</v>
      </c>
      <c r="B6" s="238" t="s">
        <v>1</v>
      </c>
      <c r="C6" s="228" t="s">
        <v>51</v>
      </c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30"/>
    </row>
    <row r="7" spans="1:23" s="26" customFormat="1" ht="12.75" customHeight="1">
      <c r="A7" s="235"/>
      <c r="B7" s="239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27" t="s">
        <v>263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31" t="s">
        <v>36</v>
      </c>
      <c r="T7" s="224" t="s">
        <v>35</v>
      </c>
    </row>
    <row r="8" spans="1:23" s="26" customFormat="1" ht="12.75" customHeight="1">
      <c r="A8" s="236"/>
      <c r="B8" s="240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32"/>
      <c r="T8" s="225"/>
    </row>
    <row r="9" spans="1:23" s="26" customFormat="1" ht="71.25" customHeight="1">
      <c r="A9" s="237"/>
      <c r="B9" s="241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3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4940.8423079799995</v>
      </c>
      <c r="C35" s="128">
        <v>888.38619448000009</v>
      </c>
      <c r="D35" s="128">
        <v>2.5909966200000003</v>
      </c>
      <c r="E35" s="128">
        <v>150.12231793999999</v>
      </c>
      <c r="F35" s="128">
        <v>23.532656970000001</v>
      </c>
      <c r="G35" s="128">
        <v>1.85385121</v>
      </c>
      <c r="H35" s="128">
        <v>27.357545989999998</v>
      </c>
      <c r="I35" s="128">
        <v>2818.80121474</v>
      </c>
      <c r="J35" s="128">
        <v>903.71582553999997</v>
      </c>
      <c r="K35" s="128">
        <v>0.54633965999999989</v>
      </c>
      <c r="L35" s="128">
        <v>6.3209642099999996</v>
      </c>
      <c r="M35" s="165" t="s">
        <v>189</v>
      </c>
      <c r="N35" s="128">
        <v>91.719894840000009</v>
      </c>
      <c r="O35" s="128">
        <v>16.078658290000003</v>
      </c>
      <c r="P35" s="128">
        <v>2.5487553200000002</v>
      </c>
      <c r="Q35" s="128">
        <v>2.10837758</v>
      </c>
      <c r="R35" s="128">
        <v>2.0090302900000001</v>
      </c>
      <c r="S35" s="128">
        <v>0.1995934</v>
      </c>
      <c r="T35" s="128">
        <v>2.9500909000000006</v>
      </c>
      <c r="U35" s="128"/>
      <c r="V35" s="128"/>
    </row>
    <row r="36" spans="1:22" hidden="1" outlineLevel="1">
      <c r="A36" s="8">
        <v>41306</v>
      </c>
      <c r="B36" s="128">
        <v>4660.7273138899991</v>
      </c>
      <c r="C36" s="128">
        <v>731.70061069999997</v>
      </c>
      <c r="D36" s="128">
        <v>2.1366367499999996</v>
      </c>
      <c r="E36" s="128">
        <v>192.87829944999999</v>
      </c>
      <c r="F36" s="128">
        <v>33.329111220000009</v>
      </c>
      <c r="G36" s="128">
        <v>2.2453037799999991</v>
      </c>
      <c r="H36" s="128">
        <v>16.623286039999996</v>
      </c>
      <c r="I36" s="128">
        <v>3047.80678248</v>
      </c>
      <c r="J36" s="128">
        <v>592.82114281999998</v>
      </c>
      <c r="K36" s="128">
        <v>0.45409734999999996</v>
      </c>
      <c r="L36" s="128">
        <v>7.9208027100000002</v>
      </c>
      <c r="M36" s="165" t="s">
        <v>189</v>
      </c>
      <c r="N36" s="128">
        <v>9.3107210299999998</v>
      </c>
      <c r="O36" s="128">
        <v>13.522628320000001</v>
      </c>
      <c r="P36" s="128">
        <v>2.42263984</v>
      </c>
      <c r="Q36" s="128">
        <v>2.2682314999999997</v>
      </c>
      <c r="R36" s="128">
        <v>1.54009057</v>
      </c>
      <c r="S36" s="128">
        <v>0.16688248</v>
      </c>
      <c r="T36" s="128">
        <v>3.58004685</v>
      </c>
      <c r="U36" s="128"/>
      <c r="V36" s="128"/>
    </row>
    <row r="37" spans="1:22" hidden="1" outlineLevel="1">
      <c r="A37" s="8">
        <v>41334</v>
      </c>
      <c r="B37" s="128">
        <v>4689.9168430899999</v>
      </c>
      <c r="C37" s="128">
        <v>885.85707029999992</v>
      </c>
      <c r="D37" s="128">
        <v>2.2551001699999995</v>
      </c>
      <c r="E37" s="128">
        <v>141.39497222</v>
      </c>
      <c r="F37" s="128">
        <v>45.495072109999995</v>
      </c>
      <c r="G37" s="128">
        <v>2.2380515399999998</v>
      </c>
      <c r="H37" s="128">
        <v>23.572834700000001</v>
      </c>
      <c r="I37" s="128">
        <v>2914.7985044100001</v>
      </c>
      <c r="J37" s="128">
        <v>471.76678979000002</v>
      </c>
      <c r="K37" s="128">
        <v>0.48528916</v>
      </c>
      <c r="L37" s="128">
        <v>8.3988056100000001</v>
      </c>
      <c r="M37" s="165" t="s">
        <v>189</v>
      </c>
      <c r="N37" s="128">
        <v>19.549754970000002</v>
      </c>
      <c r="O37" s="128">
        <v>166.24205353999997</v>
      </c>
      <c r="P37" s="128">
        <v>2.1526969100000004</v>
      </c>
      <c r="Q37" s="128">
        <v>2.2473147099999999</v>
      </c>
      <c r="R37" s="128">
        <v>1.1230951299999998</v>
      </c>
      <c r="S37" s="128">
        <v>0.19500113000000002</v>
      </c>
      <c r="T37" s="128">
        <v>2.14443669</v>
      </c>
      <c r="U37" s="128"/>
      <c r="V37" s="128"/>
    </row>
    <row r="38" spans="1:22" hidden="1" outlineLevel="1">
      <c r="A38" s="8">
        <v>41365</v>
      </c>
      <c r="B38" s="128">
        <v>5006.5214860399992</v>
      </c>
      <c r="C38" s="128">
        <v>1257.1039353400001</v>
      </c>
      <c r="D38" s="128">
        <v>2.4328042700000001</v>
      </c>
      <c r="E38" s="128">
        <v>134.63786445999997</v>
      </c>
      <c r="F38" s="128">
        <v>45.380045810000006</v>
      </c>
      <c r="G38" s="128">
        <v>2.1816125999999998</v>
      </c>
      <c r="H38" s="128">
        <v>15.848666640000001</v>
      </c>
      <c r="I38" s="128">
        <v>3462.0282290600003</v>
      </c>
      <c r="J38" s="128">
        <v>46.402339499999997</v>
      </c>
      <c r="K38" s="128">
        <v>0.89240384000000006</v>
      </c>
      <c r="L38" s="128">
        <v>7.7584262900000001</v>
      </c>
      <c r="M38" s="165" t="s">
        <v>189</v>
      </c>
      <c r="N38" s="128">
        <v>9.7648943399999997</v>
      </c>
      <c r="O38" s="128">
        <v>13.83478712</v>
      </c>
      <c r="P38" s="128">
        <v>2.5128288600000004</v>
      </c>
      <c r="Q38" s="128">
        <v>1.9620330899999998</v>
      </c>
      <c r="R38" s="128">
        <v>1.53423701</v>
      </c>
      <c r="S38" s="128">
        <v>0.16437493</v>
      </c>
      <c r="T38" s="128">
        <v>2.0820028799999997</v>
      </c>
      <c r="U38" s="128"/>
      <c r="V38" s="128"/>
    </row>
    <row r="39" spans="1:22" hidden="1" outlineLevel="1">
      <c r="A39" s="8">
        <v>41395</v>
      </c>
      <c r="B39" s="128">
        <v>5445.7930996300011</v>
      </c>
      <c r="C39" s="128">
        <v>1200.9265485699998</v>
      </c>
      <c r="D39" s="128">
        <v>2.70574519</v>
      </c>
      <c r="E39" s="128">
        <v>736.07572688000016</v>
      </c>
      <c r="F39" s="128">
        <v>27.942064689999999</v>
      </c>
      <c r="G39" s="128">
        <v>1.9197190499999999</v>
      </c>
      <c r="H39" s="128">
        <v>20.933537739999998</v>
      </c>
      <c r="I39" s="128">
        <v>3066.4066578000002</v>
      </c>
      <c r="J39" s="128">
        <v>95.658147319999998</v>
      </c>
      <c r="K39" s="128">
        <v>0.63113258000000005</v>
      </c>
      <c r="L39" s="128">
        <v>7.7843981399999995</v>
      </c>
      <c r="M39" s="165" t="s">
        <v>189</v>
      </c>
      <c r="N39" s="128">
        <v>9.7122234200000008</v>
      </c>
      <c r="O39" s="128">
        <v>266.03766281000003</v>
      </c>
      <c r="P39" s="128">
        <v>2.5026771699999997</v>
      </c>
      <c r="Q39" s="128">
        <v>2.1538918800000002</v>
      </c>
      <c r="R39" s="128">
        <v>1.4272860100000002</v>
      </c>
      <c r="S39" s="128">
        <v>0.15737872</v>
      </c>
      <c r="T39" s="128">
        <v>2.8183016599999999</v>
      </c>
      <c r="U39" s="128"/>
      <c r="V39" s="128"/>
    </row>
    <row r="40" spans="1:22" hidden="1" outlineLevel="1">
      <c r="A40" s="8">
        <v>41426</v>
      </c>
      <c r="B40" s="128">
        <v>5562.107104390001</v>
      </c>
      <c r="C40" s="128">
        <v>1470.46972166</v>
      </c>
      <c r="D40" s="128">
        <v>3.0837933099999999</v>
      </c>
      <c r="E40" s="128">
        <v>79.575777439999996</v>
      </c>
      <c r="F40" s="128">
        <v>16.599766580000001</v>
      </c>
      <c r="G40" s="128">
        <v>1.8176010599999999</v>
      </c>
      <c r="H40" s="128">
        <v>20.217347919999998</v>
      </c>
      <c r="I40" s="128">
        <v>3521.8782461400001</v>
      </c>
      <c r="J40" s="128">
        <v>39.110609260000011</v>
      </c>
      <c r="K40" s="128">
        <v>0.69252895999999997</v>
      </c>
      <c r="L40" s="128">
        <v>15.864115060000003</v>
      </c>
      <c r="M40" s="165" t="s">
        <v>189</v>
      </c>
      <c r="N40" s="128">
        <v>9.7880615999999989</v>
      </c>
      <c r="O40" s="128">
        <v>372.98197025000002</v>
      </c>
      <c r="P40" s="128">
        <v>3.6304171699999994</v>
      </c>
      <c r="Q40" s="128">
        <v>2.2859884799999999</v>
      </c>
      <c r="R40" s="128">
        <v>1.4280408699999998</v>
      </c>
      <c r="S40" s="128">
        <v>0.35597820000000002</v>
      </c>
      <c r="T40" s="128">
        <v>2.32714043</v>
      </c>
      <c r="U40" s="128"/>
      <c r="V40" s="128"/>
    </row>
    <row r="41" spans="1:22" hidden="1" outlineLevel="1">
      <c r="A41" s="8">
        <v>41456</v>
      </c>
      <c r="B41" s="128">
        <v>5573.7012289699987</v>
      </c>
      <c r="C41" s="128">
        <v>1629.90154517</v>
      </c>
      <c r="D41" s="128">
        <v>5.6216387299999999</v>
      </c>
      <c r="E41" s="128">
        <v>1110.6859079000003</v>
      </c>
      <c r="F41" s="128">
        <v>14.944676149999999</v>
      </c>
      <c r="G41" s="128">
        <v>1.9068473799999999</v>
      </c>
      <c r="H41" s="128">
        <v>24.182875370000001</v>
      </c>
      <c r="I41" s="128">
        <v>2656.34642622</v>
      </c>
      <c r="J41" s="128">
        <v>23.844471969999997</v>
      </c>
      <c r="K41" s="128">
        <v>0.57196874000000009</v>
      </c>
      <c r="L41" s="128">
        <v>13.908492649999999</v>
      </c>
      <c r="M41" s="165" t="s">
        <v>189</v>
      </c>
      <c r="N41" s="128">
        <v>10.254719080000001</v>
      </c>
      <c r="O41" s="128">
        <v>68.920057450000002</v>
      </c>
      <c r="P41" s="128">
        <v>3.94989751</v>
      </c>
      <c r="Q41" s="128">
        <v>2.0204903999999999</v>
      </c>
      <c r="R41" s="128">
        <v>3.16355246</v>
      </c>
      <c r="S41" s="128">
        <v>0.39110435999999998</v>
      </c>
      <c r="T41" s="128">
        <v>3.0865574300000005</v>
      </c>
      <c r="U41" s="128"/>
      <c r="V41" s="128"/>
    </row>
    <row r="42" spans="1:22" hidden="1" outlineLevel="1">
      <c r="A42" s="8">
        <v>41487</v>
      </c>
      <c r="B42" s="128">
        <v>5285.39771225</v>
      </c>
      <c r="C42" s="128">
        <v>1675.4822672599998</v>
      </c>
      <c r="D42" s="128">
        <v>3.0195340200000005</v>
      </c>
      <c r="E42" s="128">
        <v>183.20559211999998</v>
      </c>
      <c r="F42" s="128">
        <v>13.55750995</v>
      </c>
      <c r="G42" s="128">
        <v>1.7639437200000003</v>
      </c>
      <c r="H42" s="128">
        <v>20.878891530000001</v>
      </c>
      <c r="I42" s="128">
        <v>3053.6366590300004</v>
      </c>
      <c r="J42" s="128">
        <v>16.356680389999998</v>
      </c>
      <c r="K42" s="128">
        <v>0.92078067999999991</v>
      </c>
      <c r="L42" s="128">
        <v>6.1417082900000004</v>
      </c>
      <c r="M42" s="165" t="s">
        <v>189</v>
      </c>
      <c r="N42" s="128">
        <v>278.90794419999997</v>
      </c>
      <c r="O42" s="128">
        <v>17.859780799999999</v>
      </c>
      <c r="P42" s="128">
        <v>4.05867091</v>
      </c>
      <c r="Q42" s="128">
        <v>3.2508920900000002</v>
      </c>
      <c r="R42" s="128">
        <v>2.8564988499999999</v>
      </c>
      <c r="S42" s="128">
        <v>0.56676708000000009</v>
      </c>
      <c r="T42" s="128">
        <v>2.9335913300000001</v>
      </c>
      <c r="U42" s="128"/>
      <c r="V42" s="128"/>
    </row>
    <row r="43" spans="1:22" hidden="1" outlineLevel="1">
      <c r="A43" s="8">
        <v>41518</v>
      </c>
      <c r="B43" s="128">
        <v>6472.6392330500003</v>
      </c>
      <c r="C43" s="128">
        <v>1773.8844054000001</v>
      </c>
      <c r="D43" s="128">
        <v>3.02351101</v>
      </c>
      <c r="E43" s="128">
        <v>173.26373548000001</v>
      </c>
      <c r="F43" s="128">
        <v>19.795170120000002</v>
      </c>
      <c r="G43" s="128">
        <v>1.8752231599999998</v>
      </c>
      <c r="H43" s="128">
        <v>28.259644770000001</v>
      </c>
      <c r="I43" s="128">
        <v>3723.6682898900008</v>
      </c>
      <c r="J43" s="128">
        <v>24.945262259999996</v>
      </c>
      <c r="K43" s="128">
        <v>0.71840982000000009</v>
      </c>
      <c r="L43" s="128">
        <v>10.352088720000001</v>
      </c>
      <c r="M43" s="165" t="s">
        <v>189</v>
      </c>
      <c r="N43" s="128">
        <v>673.29606919999992</v>
      </c>
      <c r="O43" s="128">
        <v>23.70972072</v>
      </c>
      <c r="P43" s="128">
        <v>4.6359023500000003</v>
      </c>
      <c r="Q43" s="128">
        <v>4.3842235499999997</v>
      </c>
      <c r="R43" s="128">
        <v>3.3619450899999999</v>
      </c>
      <c r="S43" s="128">
        <v>0.58545579000000003</v>
      </c>
      <c r="T43" s="128">
        <v>2.8801757199999996</v>
      </c>
      <c r="U43" s="128"/>
      <c r="V43" s="128"/>
    </row>
    <row r="44" spans="1:22" hidden="1" outlineLevel="1">
      <c r="A44" s="8">
        <v>41548</v>
      </c>
      <c r="B44" s="128">
        <v>6167.8564435100006</v>
      </c>
      <c r="C44" s="128">
        <v>1746.57029648</v>
      </c>
      <c r="D44" s="128">
        <v>3.5177809100000004</v>
      </c>
      <c r="E44" s="128">
        <v>124.08505597000001</v>
      </c>
      <c r="F44" s="128">
        <v>38.036580390000005</v>
      </c>
      <c r="G44" s="128">
        <v>2.0197549399999999</v>
      </c>
      <c r="H44" s="128">
        <v>22.187149900000001</v>
      </c>
      <c r="I44" s="128">
        <v>3505.0156614999996</v>
      </c>
      <c r="J44" s="128">
        <v>271.53110842999996</v>
      </c>
      <c r="K44" s="128">
        <v>0.97957973999999992</v>
      </c>
      <c r="L44" s="128">
        <v>7.3845948899999998</v>
      </c>
      <c r="M44" s="165" t="s">
        <v>189</v>
      </c>
      <c r="N44" s="128">
        <v>406.09313128000002</v>
      </c>
      <c r="O44" s="128">
        <v>18.52399003</v>
      </c>
      <c r="P44" s="128">
        <v>4.0331015299999997</v>
      </c>
      <c r="Q44" s="128">
        <v>4.7052452899999997</v>
      </c>
      <c r="R44" s="128">
        <v>9.1344291999999996</v>
      </c>
      <c r="S44" s="128">
        <v>0.44011495999999994</v>
      </c>
      <c r="T44" s="128">
        <v>3.59886807</v>
      </c>
      <c r="U44" s="128"/>
      <c r="V44" s="128"/>
    </row>
    <row r="45" spans="1:22" hidden="1" outlineLevel="1">
      <c r="A45" s="8">
        <v>41579</v>
      </c>
      <c r="B45" s="128">
        <v>5357.2115756699995</v>
      </c>
      <c r="C45" s="128">
        <v>1582.2675761800001</v>
      </c>
      <c r="D45" s="128">
        <v>5.1036095000000001</v>
      </c>
      <c r="E45" s="128">
        <v>844.97989017999987</v>
      </c>
      <c r="F45" s="128">
        <v>47.337528070000005</v>
      </c>
      <c r="G45" s="128">
        <v>2.2299695600000002</v>
      </c>
      <c r="H45" s="128">
        <v>26.576295779999999</v>
      </c>
      <c r="I45" s="128">
        <v>2296.7341768800002</v>
      </c>
      <c r="J45" s="128">
        <v>214.08923608999999</v>
      </c>
      <c r="K45" s="128">
        <v>0.75492325999999998</v>
      </c>
      <c r="L45" s="128">
        <v>5.2605871800000008</v>
      </c>
      <c r="M45" s="165" t="s">
        <v>189</v>
      </c>
      <c r="N45" s="128">
        <v>295.50905354000002</v>
      </c>
      <c r="O45" s="128">
        <v>17.969995810000004</v>
      </c>
      <c r="P45" s="128">
        <v>4.4128239700000007</v>
      </c>
      <c r="Q45" s="128">
        <v>4.6158877199999999</v>
      </c>
      <c r="R45" s="128">
        <v>6.7276666900000004</v>
      </c>
      <c r="S45" s="128">
        <v>0.33317803000000001</v>
      </c>
      <c r="T45" s="128">
        <v>2.30917723</v>
      </c>
      <c r="U45" s="128"/>
      <c r="V45" s="128"/>
    </row>
    <row r="46" spans="1:22" hidden="1" outlineLevel="1">
      <c r="A46" s="8">
        <v>41609</v>
      </c>
      <c r="B46" s="128">
        <v>5146.4241680899995</v>
      </c>
      <c r="C46" s="128">
        <v>1523.6611635099998</v>
      </c>
      <c r="D46" s="128">
        <v>5.2434173500000005</v>
      </c>
      <c r="E46" s="128">
        <v>169.35169348000008</v>
      </c>
      <c r="F46" s="128">
        <v>53.440344199999998</v>
      </c>
      <c r="G46" s="128">
        <v>1.4782735100000002</v>
      </c>
      <c r="H46" s="128">
        <v>32.814375040000002</v>
      </c>
      <c r="I46" s="128">
        <v>3025.3244737799992</v>
      </c>
      <c r="J46" s="128">
        <v>134.83548772</v>
      </c>
      <c r="K46" s="128">
        <v>0.87424406999999993</v>
      </c>
      <c r="L46" s="128">
        <v>5.4066090500000001</v>
      </c>
      <c r="M46" s="165" t="s">
        <v>189</v>
      </c>
      <c r="N46" s="128">
        <v>153.36898521999998</v>
      </c>
      <c r="O46" s="128">
        <v>25.656797639999997</v>
      </c>
      <c r="P46" s="128">
        <v>4.0854286499999999</v>
      </c>
      <c r="Q46" s="128">
        <v>4.57907347</v>
      </c>
      <c r="R46" s="128">
        <v>3.4952385799999997</v>
      </c>
      <c r="S46" s="128">
        <v>0.27925928</v>
      </c>
      <c r="T46" s="128">
        <v>2.5293035399999995</v>
      </c>
      <c r="U46" s="128"/>
      <c r="V46" s="128"/>
    </row>
    <row r="47" spans="1:22" hidden="1" outlineLevel="1">
      <c r="A47" s="8">
        <v>41640</v>
      </c>
      <c r="B47" s="128">
        <v>4900.7527924599999</v>
      </c>
      <c r="C47" s="128">
        <v>1261.74180783</v>
      </c>
      <c r="D47" s="128">
        <v>4.29077442</v>
      </c>
      <c r="E47" s="128">
        <v>975.19921981999994</v>
      </c>
      <c r="F47" s="128">
        <v>29.90842988</v>
      </c>
      <c r="G47" s="128">
        <v>2.6231102099999997</v>
      </c>
      <c r="H47" s="128">
        <v>26.608720999999999</v>
      </c>
      <c r="I47" s="128">
        <v>2383.9067760500002</v>
      </c>
      <c r="J47" s="128">
        <v>29.246040640000004</v>
      </c>
      <c r="K47" s="128">
        <v>0.80876242000000009</v>
      </c>
      <c r="L47" s="128">
        <v>5.495612320000002</v>
      </c>
      <c r="M47" s="165" t="s">
        <v>189</v>
      </c>
      <c r="N47" s="128">
        <v>147.82715360000003</v>
      </c>
      <c r="O47" s="128">
        <v>20.231338969999999</v>
      </c>
      <c r="P47" s="128">
        <v>3.9992590999999997</v>
      </c>
      <c r="Q47" s="128">
        <v>4.183021290000001</v>
      </c>
      <c r="R47" s="128">
        <v>1.9663296800000003</v>
      </c>
      <c r="S47" s="128">
        <v>0.42058010000000001</v>
      </c>
      <c r="T47" s="128">
        <v>2.2958551299999996</v>
      </c>
      <c r="U47" s="128"/>
      <c r="V47" s="128"/>
    </row>
    <row r="48" spans="1:22" hidden="1" outlineLevel="1">
      <c r="A48" s="8">
        <v>41671</v>
      </c>
      <c r="B48" s="128">
        <v>5061.4558185299984</v>
      </c>
      <c r="C48" s="128">
        <v>1263.7138116900001</v>
      </c>
      <c r="D48" s="128">
        <v>3.8999789799999998</v>
      </c>
      <c r="E48" s="128">
        <v>964.88534258999982</v>
      </c>
      <c r="F48" s="128">
        <v>54.591989359999992</v>
      </c>
      <c r="G48" s="128">
        <v>1.9564216800000001</v>
      </c>
      <c r="H48" s="128">
        <v>24.238723389999997</v>
      </c>
      <c r="I48" s="128">
        <v>2441.6995899499998</v>
      </c>
      <c r="J48" s="128">
        <v>117.12787607</v>
      </c>
      <c r="K48" s="128">
        <v>0.6254756199999999</v>
      </c>
      <c r="L48" s="128">
        <v>5.6556765899999988</v>
      </c>
      <c r="M48" s="165" t="s">
        <v>189</v>
      </c>
      <c r="N48" s="128">
        <v>150.89002238</v>
      </c>
      <c r="O48" s="128">
        <v>19.210163420000001</v>
      </c>
      <c r="P48" s="128">
        <v>2.8279632899999996</v>
      </c>
      <c r="Q48" s="128">
        <v>4.3722466500000001</v>
      </c>
      <c r="R48" s="128">
        <v>3.14757891</v>
      </c>
      <c r="S48" s="128">
        <v>0.31205469000000002</v>
      </c>
      <c r="T48" s="128">
        <v>2.3009032700000001</v>
      </c>
      <c r="U48" s="128"/>
      <c r="V48" s="128"/>
    </row>
    <row r="49" spans="1:22" hidden="1" outlineLevel="1">
      <c r="A49" s="8">
        <v>41699</v>
      </c>
      <c r="B49" s="128">
        <v>4636.5410493099998</v>
      </c>
      <c r="C49" s="128">
        <v>1295.1989063000001</v>
      </c>
      <c r="D49" s="128">
        <v>3.58141167</v>
      </c>
      <c r="E49" s="128">
        <v>387.87555916000002</v>
      </c>
      <c r="F49" s="128">
        <v>48.088450029999997</v>
      </c>
      <c r="G49" s="128">
        <v>1.5103633700000001</v>
      </c>
      <c r="H49" s="128">
        <v>25.038136690000002</v>
      </c>
      <c r="I49" s="128">
        <v>2575.0478032599999</v>
      </c>
      <c r="J49" s="128">
        <v>113.3176945</v>
      </c>
      <c r="K49" s="128">
        <v>0.68496003000000005</v>
      </c>
      <c r="L49" s="128">
        <v>5.9696151599999991</v>
      </c>
      <c r="M49" s="165" t="s">
        <v>189</v>
      </c>
      <c r="N49" s="128">
        <v>148.51779519999999</v>
      </c>
      <c r="O49" s="128">
        <v>18.418881470000002</v>
      </c>
      <c r="P49" s="128">
        <v>5.3413869300000005</v>
      </c>
      <c r="Q49" s="128">
        <v>3.7634050500000003</v>
      </c>
      <c r="R49" s="128">
        <v>1.5951389200000001</v>
      </c>
      <c r="S49" s="128">
        <v>0.30077323</v>
      </c>
      <c r="T49" s="128">
        <v>2.2907683400000001</v>
      </c>
      <c r="U49" s="128"/>
      <c r="V49" s="128"/>
    </row>
    <row r="50" spans="1:22" hidden="1" outlineLevel="1">
      <c r="A50" s="8">
        <v>41730</v>
      </c>
      <c r="B50" s="128">
        <v>4513.8056923699996</v>
      </c>
      <c r="C50" s="128">
        <v>1180.9241911199999</v>
      </c>
      <c r="D50" s="128">
        <v>3.2351169200000003</v>
      </c>
      <c r="E50" s="128">
        <v>1642.1172653900003</v>
      </c>
      <c r="F50" s="128">
        <v>48.513100380000004</v>
      </c>
      <c r="G50" s="128">
        <v>2.7274186000000005</v>
      </c>
      <c r="H50" s="128">
        <v>40.781978199999998</v>
      </c>
      <c r="I50" s="128">
        <v>1280.0735478800002</v>
      </c>
      <c r="J50" s="128">
        <v>127.28512838999998</v>
      </c>
      <c r="K50" s="128">
        <v>0.57797116000000004</v>
      </c>
      <c r="L50" s="128">
        <v>7.5768906900000008</v>
      </c>
      <c r="M50" s="165" t="s">
        <v>189</v>
      </c>
      <c r="N50" s="128">
        <v>152.09498127000001</v>
      </c>
      <c r="O50" s="128">
        <v>16.767158670000001</v>
      </c>
      <c r="P50" s="128">
        <v>4.2296364999999998</v>
      </c>
      <c r="Q50" s="128">
        <v>3.4339696900000001</v>
      </c>
      <c r="R50" s="128">
        <v>1.3480573399999998</v>
      </c>
      <c r="S50" s="128">
        <v>0.29278873</v>
      </c>
      <c r="T50" s="128">
        <v>1.8264914399999999</v>
      </c>
      <c r="U50" s="128"/>
      <c r="V50" s="128"/>
    </row>
    <row r="51" spans="1:22" hidden="1" outlineLevel="1">
      <c r="A51" s="8">
        <v>41760</v>
      </c>
      <c r="B51" s="128">
        <v>4370.1547023099993</v>
      </c>
      <c r="C51" s="128">
        <v>1115.6691037099997</v>
      </c>
      <c r="D51" s="128">
        <v>5.076598230000001</v>
      </c>
      <c r="E51" s="128">
        <v>1272.2444379500002</v>
      </c>
      <c r="F51" s="128">
        <v>41.051732329999993</v>
      </c>
      <c r="G51" s="128">
        <v>2.6609078199999994</v>
      </c>
      <c r="H51" s="128">
        <v>35.784776130000004</v>
      </c>
      <c r="I51" s="128">
        <v>1378.9907051800001</v>
      </c>
      <c r="J51" s="128">
        <v>125.73364072</v>
      </c>
      <c r="K51" s="128">
        <v>0.77640372000000002</v>
      </c>
      <c r="L51" s="128">
        <v>7.8426884000000001</v>
      </c>
      <c r="M51" s="165" t="s">
        <v>189</v>
      </c>
      <c r="N51" s="128">
        <v>352.10485151</v>
      </c>
      <c r="O51" s="128">
        <v>19.061580710000001</v>
      </c>
      <c r="P51" s="128">
        <v>5.474218679999999</v>
      </c>
      <c r="Q51" s="128">
        <v>3.0060848300000003</v>
      </c>
      <c r="R51" s="128">
        <v>2.63454218</v>
      </c>
      <c r="S51" s="128">
        <v>0.31776009</v>
      </c>
      <c r="T51" s="128">
        <v>1.7246701199999999</v>
      </c>
      <c r="U51" s="128"/>
      <c r="V51" s="128"/>
    </row>
    <row r="52" spans="1:22" hidden="1" outlineLevel="1">
      <c r="A52" s="8">
        <v>41791</v>
      </c>
      <c r="B52" s="128">
        <v>3429.2339869299999</v>
      </c>
      <c r="C52" s="128">
        <v>646.26737989000014</v>
      </c>
      <c r="D52" s="128">
        <v>3.5639004600000002</v>
      </c>
      <c r="E52" s="128">
        <v>183.16973695999997</v>
      </c>
      <c r="F52" s="128">
        <v>33.796647370000002</v>
      </c>
      <c r="G52" s="128">
        <v>2.0410513300000002</v>
      </c>
      <c r="H52" s="128">
        <v>37.675372799999998</v>
      </c>
      <c r="I52" s="128">
        <v>2148.8346648699999</v>
      </c>
      <c r="J52" s="128">
        <v>158.03691998000002</v>
      </c>
      <c r="K52" s="128">
        <v>0.51992494</v>
      </c>
      <c r="L52" s="128">
        <v>7.0625379800000001</v>
      </c>
      <c r="M52" s="165" t="s">
        <v>189</v>
      </c>
      <c r="N52" s="128">
        <v>177.87461870999999</v>
      </c>
      <c r="O52" s="128">
        <v>18.43250287</v>
      </c>
      <c r="P52" s="128">
        <v>5.5221485999999995</v>
      </c>
      <c r="Q52" s="128">
        <v>2.6652414200000001</v>
      </c>
      <c r="R52" s="128">
        <v>1.5355052299999998</v>
      </c>
      <c r="S52" s="128">
        <v>0.40500059999999999</v>
      </c>
      <c r="T52" s="128">
        <v>1.8308329200000002</v>
      </c>
      <c r="U52" s="128"/>
      <c r="V52" s="128"/>
    </row>
    <row r="53" spans="1:22" hidden="1" outlineLevel="1">
      <c r="A53" s="8">
        <v>41821</v>
      </c>
      <c r="B53" s="128">
        <v>3051.58361457</v>
      </c>
      <c r="C53" s="128">
        <v>481.33034660999999</v>
      </c>
      <c r="D53" s="128">
        <v>4.6485161400000008</v>
      </c>
      <c r="E53" s="128">
        <v>1265.1585276200003</v>
      </c>
      <c r="F53" s="128">
        <v>32.900761209999999</v>
      </c>
      <c r="G53" s="128">
        <v>1.9003655499999996</v>
      </c>
      <c r="H53" s="128">
        <v>38.405998629999999</v>
      </c>
      <c r="I53" s="128">
        <v>958.70080089999999</v>
      </c>
      <c r="J53" s="128">
        <v>124.58200973</v>
      </c>
      <c r="K53" s="128">
        <v>0.70878743999999994</v>
      </c>
      <c r="L53" s="128">
        <v>6.4969570400000007</v>
      </c>
      <c r="M53" s="165" t="s">
        <v>189</v>
      </c>
      <c r="N53" s="128">
        <v>84.150748440000001</v>
      </c>
      <c r="O53" s="128">
        <v>19.036082969999999</v>
      </c>
      <c r="P53" s="128">
        <v>23.867587340000004</v>
      </c>
      <c r="Q53" s="128">
        <v>2.4224641500000001</v>
      </c>
      <c r="R53" s="128">
        <v>4.9138748199999993</v>
      </c>
      <c r="S53" s="128">
        <v>0.76164192000000008</v>
      </c>
      <c r="T53" s="128">
        <v>1.5981440600000001</v>
      </c>
      <c r="U53" s="128"/>
      <c r="V53" s="128"/>
    </row>
    <row r="54" spans="1:22" hidden="1" outlineLevel="1">
      <c r="A54" s="8">
        <v>41852</v>
      </c>
      <c r="B54" s="128">
        <v>3199.4762801200004</v>
      </c>
      <c r="C54" s="128">
        <v>548.13818331000004</v>
      </c>
      <c r="D54" s="128">
        <v>6.4654214100000003</v>
      </c>
      <c r="E54" s="128">
        <v>140.80781289999996</v>
      </c>
      <c r="F54" s="128">
        <v>30.549955109999999</v>
      </c>
      <c r="G54" s="128">
        <v>1.9209675400000001</v>
      </c>
      <c r="H54" s="128">
        <v>33.48886778</v>
      </c>
      <c r="I54" s="128">
        <v>2286.3558920599999</v>
      </c>
      <c r="J54" s="128">
        <v>50.329520960000004</v>
      </c>
      <c r="K54" s="128">
        <v>0.60697204999999999</v>
      </c>
      <c r="L54" s="128">
        <v>6.6539025800000013</v>
      </c>
      <c r="M54" s="165" t="s">
        <v>189</v>
      </c>
      <c r="N54" s="128">
        <v>56.665216569999998</v>
      </c>
      <c r="O54" s="128">
        <v>19.400715769999998</v>
      </c>
      <c r="P54" s="128">
        <v>7.5241820199999996</v>
      </c>
      <c r="Q54" s="128">
        <v>3.75088993</v>
      </c>
      <c r="R54" s="128">
        <v>4.5367849199999997</v>
      </c>
      <c r="S54" s="128">
        <v>0.67584654</v>
      </c>
      <c r="T54" s="128">
        <v>1.6051486699999999</v>
      </c>
      <c r="U54" s="128"/>
      <c r="V54" s="134"/>
    </row>
    <row r="55" spans="1:22" hidden="1" outlineLevel="1">
      <c r="A55" s="8">
        <v>41883</v>
      </c>
      <c r="B55" s="128">
        <v>2978.8799456499996</v>
      </c>
      <c r="C55" s="128">
        <v>401.08542787999994</v>
      </c>
      <c r="D55" s="128">
        <v>6.8619478599999999</v>
      </c>
      <c r="E55" s="128">
        <v>129.51101967</v>
      </c>
      <c r="F55" s="128">
        <v>32.937242990000001</v>
      </c>
      <c r="G55" s="128">
        <v>2.0618816499999997</v>
      </c>
      <c r="H55" s="128">
        <v>33.838761869999999</v>
      </c>
      <c r="I55" s="128">
        <v>2249.7524226400001</v>
      </c>
      <c r="J55" s="128">
        <v>47.012048839999999</v>
      </c>
      <c r="K55" s="128">
        <v>0.79109096999999995</v>
      </c>
      <c r="L55" s="128">
        <v>10.040484409999999</v>
      </c>
      <c r="M55" s="165" t="s">
        <v>189</v>
      </c>
      <c r="N55" s="128">
        <v>24.63638963</v>
      </c>
      <c r="O55" s="128">
        <v>21.615313190000002</v>
      </c>
      <c r="P55" s="128">
        <v>7.4685266699999993</v>
      </c>
      <c r="Q55" s="128">
        <v>4.6924957300000001</v>
      </c>
      <c r="R55" s="128">
        <v>4.2569981200000004</v>
      </c>
      <c r="S55" s="128">
        <v>0.63587561999999997</v>
      </c>
      <c r="T55" s="128">
        <v>1.6820179099999999</v>
      </c>
      <c r="U55" s="128"/>
      <c r="V55" s="128"/>
    </row>
    <row r="56" spans="1:22" hidden="1" outlineLevel="1">
      <c r="A56" s="8">
        <v>41913</v>
      </c>
      <c r="B56" s="128">
        <v>2562.4009457499997</v>
      </c>
      <c r="C56" s="128">
        <v>415.98327868000001</v>
      </c>
      <c r="D56" s="128">
        <v>8.5593473000000007</v>
      </c>
      <c r="E56" s="128">
        <v>98.578310039999977</v>
      </c>
      <c r="F56" s="128">
        <v>34.664828450000002</v>
      </c>
      <c r="G56" s="128">
        <v>2.4964892499999998</v>
      </c>
      <c r="H56" s="128">
        <v>52.164560909999992</v>
      </c>
      <c r="I56" s="128">
        <v>1858.5846965699998</v>
      </c>
      <c r="J56" s="128">
        <v>28.413793829999996</v>
      </c>
      <c r="K56" s="128">
        <v>1.0152040499999999</v>
      </c>
      <c r="L56" s="128">
        <v>10.788837599999999</v>
      </c>
      <c r="M56" s="165" t="s">
        <v>189</v>
      </c>
      <c r="N56" s="128">
        <v>11.85433424</v>
      </c>
      <c r="O56" s="128">
        <v>21.336821009999998</v>
      </c>
      <c r="P56" s="128">
        <v>6.7764692200000001</v>
      </c>
      <c r="Q56" s="128">
        <v>5.12799798</v>
      </c>
      <c r="R56" s="128">
        <v>3.7714292899999999</v>
      </c>
      <c r="S56" s="128">
        <v>0.54311040999999993</v>
      </c>
      <c r="T56" s="128">
        <v>1.7414369200000002</v>
      </c>
      <c r="U56" s="128"/>
      <c r="V56" s="128"/>
    </row>
    <row r="57" spans="1:22" hidden="1" outlineLevel="1">
      <c r="A57" s="8">
        <v>41944</v>
      </c>
      <c r="B57" s="128">
        <v>2196.4674086100003</v>
      </c>
      <c r="C57" s="128">
        <v>435.37201700999998</v>
      </c>
      <c r="D57" s="128">
        <v>7.337873720000001</v>
      </c>
      <c r="E57" s="128">
        <v>87.878902349999976</v>
      </c>
      <c r="F57" s="128">
        <v>51.745884949999997</v>
      </c>
      <c r="G57" s="128">
        <v>1.77987732</v>
      </c>
      <c r="H57" s="128">
        <v>82.816542099999992</v>
      </c>
      <c r="I57" s="128">
        <v>1427.2814117300002</v>
      </c>
      <c r="J57" s="128">
        <v>36.2054373</v>
      </c>
      <c r="K57" s="128">
        <v>0.77181583000000009</v>
      </c>
      <c r="L57" s="128">
        <v>8.2470593500000007</v>
      </c>
      <c r="M57" s="165" t="s">
        <v>189</v>
      </c>
      <c r="N57" s="128">
        <v>12.341049439999999</v>
      </c>
      <c r="O57" s="128">
        <v>24.135900120000002</v>
      </c>
      <c r="P57" s="128">
        <v>7.8073972300000003</v>
      </c>
      <c r="Q57" s="128">
        <v>4.8144845199999997</v>
      </c>
      <c r="R57" s="128">
        <v>5.5542713099999999</v>
      </c>
      <c r="S57" s="128">
        <v>0.5998011900000001</v>
      </c>
      <c r="T57" s="128">
        <v>1.7776831399999999</v>
      </c>
      <c r="U57" s="128"/>
      <c r="V57" s="128"/>
    </row>
    <row r="58" spans="1:22" hidden="1" outlineLevel="1">
      <c r="A58" s="8">
        <v>41974</v>
      </c>
      <c r="B58" s="128">
        <v>1497.1296538400002</v>
      </c>
      <c r="C58" s="128">
        <v>152.44799441999999</v>
      </c>
      <c r="D58" s="128">
        <v>8.0557571699999997</v>
      </c>
      <c r="E58" s="128">
        <v>96.851583919999996</v>
      </c>
      <c r="F58" s="128">
        <v>40.422311670000006</v>
      </c>
      <c r="G58" s="128">
        <v>1.24553578</v>
      </c>
      <c r="H58" s="128">
        <v>85.79315394999999</v>
      </c>
      <c r="I58" s="128">
        <v>1013.9123361099998</v>
      </c>
      <c r="J58" s="128">
        <v>37.360299979999994</v>
      </c>
      <c r="K58" s="128">
        <v>0.62786131000000001</v>
      </c>
      <c r="L58" s="128">
        <v>5.1858088600000016</v>
      </c>
      <c r="M58" s="165" t="s">
        <v>189</v>
      </c>
      <c r="N58" s="128">
        <v>10.713434940000001</v>
      </c>
      <c r="O58" s="128">
        <v>23.301201800000001</v>
      </c>
      <c r="P58" s="128">
        <v>7.6919589899999989</v>
      </c>
      <c r="Q58" s="128">
        <v>4.64118999</v>
      </c>
      <c r="R58" s="128">
        <v>7.2515768700000001</v>
      </c>
      <c r="S58" s="128">
        <v>0.41822121000000001</v>
      </c>
      <c r="T58" s="128">
        <v>1.2094268699999999</v>
      </c>
      <c r="U58" s="128"/>
      <c r="V58" s="128"/>
    </row>
    <row r="59" spans="1:22" hidden="1" outlineLevel="1">
      <c r="A59" s="8">
        <v>42005</v>
      </c>
      <c r="B59" s="128">
        <v>1476.48365747</v>
      </c>
      <c r="C59" s="128">
        <v>259.59661231000001</v>
      </c>
      <c r="D59" s="128">
        <v>6.5275917300000001</v>
      </c>
      <c r="E59" s="128">
        <v>102.55097409000001</v>
      </c>
      <c r="F59" s="128">
        <v>40.40251919</v>
      </c>
      <c r="G59" s="128">
        <v>1.5933304900000003</v>
      </c>
      <c r="H59" s="128">
        <v>88.690539579999992</v>
      </c>
      <c r="I59" s="128">
        <v>889.88340247999997</v>
      </c>
      <c r="J59" s="128">
        <v>26.281893359999998</v>
      </c>
      <c r="K59" s="128">
        <v>0.59222579000000009</v>
      </c>
      <c r="L59" s="128">
        <v>7.3893947099999995</v>
      </c>
      <c r="M59" s="165" t="s">
        <v>189</v>
      </c>
      <c r="N59" s="128">
        <v>11.719116329999999</v>
      </c>
      <c r="O59" s="128">
        <v>20.699782689999999</v>
      </c>
      <c r="P59" s="128">
        <v>7.1309582499999991</v>
      </c>
      <c r="Q59" s="128">
        <v>5.6994752100000001</v>
      </c>
      <c r="R59" s="128">
        <v>5.8914640900000004</v>
      </c>
      <c r="S59" s="128">
        <v>0.40474473</v>
      </c>
      <c r="T59" s="128">
        <v>1.4296324400000002</v>
      </c>
      <c r="U59" s="128"/>
      <c r="V59" s="128"/>
    </row>
    <row r="60" spans="1:22" hidden="1" outlineLevel="1">
      <c r="A60" s="8">
        <v>42036</v>
      </c>
      <c r="B60" s="128">
        <v>948.41563636000012</v>
      </c>
      <c r="C60" s="128">
        <v>201.4736164</v>
      </c>
      <c r="D60" s="128">
        <v>5.4978679800000005</v>
      </c>
      <c r="E60" s="128">
        <v>157.76246861000004</v>
      </c>
      <c r="F60" s="128">
        <v>44.672128100000002</v>
      </c>
      <c r="G60" s="128">
        <v>1.3740227700000001</v>
      </c>
      <c r="H60" s="128">
        <v>68.24245311</v>
      </c>
      <c r="I60" s="128">
        <v>377.21763129999999</v>
      </c>
      <c r="J60" s="128">
        <v>28.75591125</v>
      </c>
      <c r="K60" s="128">
        <v>0.61047050999999997</v>
      </c>
      <c r="L60" s="128">
        <v>6.1743844300000008</v>
      </c>
      <c r="M60" s="165" t="s">
        <v>189</v>
      </c>
      <c r="N60" s="128">
        <v>14.714297459999999</v>
      </c>
      <c r="O60" s="128">
        <v>23.30440291</v>
      </c>
      <c r="P60" s="128">
        <v>7.4629843500000002</v>
      </c>
      <c r="Q60" s="128">
        <v>4.71032662</v>
      </c>
      <c r="R60" s="128">
        <v>4.7934653799999998</v>
      </c>
      <c r="S60" s="128">
        <v>0.31604973999999997</v>
      </c>
      <c r="T60" s="128">
        <v>1.3331554399999999</v>
      </c>
      <c r="U60" s="128"/>
      <c r="V60" s="128"/>
    </row>
    <row r="61" spans="1:22" hidden="1" outlineLevel="1">
      <c r="A61" s="8">
        <v>42064</v>
      </c>
      <c r="B61" s="128">
        <v>778.28567593000002</v>
      </c>
      <c r="C61" s="128">
        <v>200.76122990000002</v>
      </c>
      <c r="D61" s="128">
        <v>4.8492732199999997</v>
      </c>
      <c r="E61" s="128">
        <v>160.07695193000001</v>
      </c>
      <c r="F61" s="128">
        <v>49.195595609999998</v>
      </c>
      <c r="G61" s="128">
        <v>19.335478719999998</v>
      </c>
      <c r="H61" s="128">
        <v>56.129361360000004</v>
      </c>
      <c r="I61" s="128">
        <v>188.57014180000002</v>
      </c>
      <c r="J61" s="128">
        <v>32.763982259999999</v>
      </c>
      <c r="K61" s="128">
        <v>1.0156308300000001</v>
      </c>
      <c r="L61" s="128">
        <v>6.9675107499999998</v>
      </c>
      <c r="M61" s="165" t="s">
        <v>189</v>
      </c>
      <c r="N61" s="128">
        <v>20.472383909999998</v>
      </c>
      <c r="O61" s="128">
        <v>19.035417329999998</v>
      </c>
      <c r="P61" s="128">
        <v>6.7852894600000004</v>
      </c>
      <c r="Q61" s="128">
        <v>4.6585747299999998</v>
      </c>
      <c r="R61" s="128">
        <v>5.2149857799999992</v>
      </c>
      <c r="S61" s="128">
        <v>0.34483923</v>
      </c>
      <c r="T61" s="128">
        <v>2.1090291100000003</v>
      </c>
      <c r="U61" s="128"/>
      <c r="V61" s="128"/>
    </row>
    <row r="62" spans="1:22" hidden="1" outlineLevel="1">
      <c r="A62" s="8">
        <v>42095</v>
      </c>
      <c r="B62" s="128">
        <v>708.14286876000017</v>
      </c>
      <c r="C62" s="128">
        <v>196.14312025999999</v>
      </c>
      <c r="D62" s="128">
        <v>7.1430050000000014</v>
      </c>
      <c r="E62" s="128">
        <v>111.81496272999999</v>
      </c>
      <c r="F62" s="128">
        <v>28.101762500000003</v>
      </c>
      <c r="G62" s="128">
        <v>4.6124294299999997</v>
      </c>
      <c r="H62" s="128">
        <v>36.206984460000008</v>
      </c>
      <c r="I62" s="128">
        <v>226.79794935999996</v>
      </c>
      <c r="J62" s="128">
        <v>39.097598980000001</v>
      </c>
      <c r="K62" s="128">
        <v>1.3066869300000001</v>
      </c>
      <c r="L62" s="128">
        <v>6.3478272100000002</v>
      </c>
      <c r="M62" s="165" t="s">
        <v>189</v>
      </c>
      <c r="N62" s="128">
        <v>14.666269669999998</v>
      </c>
      <c r="O62" s="128">
        <v>18.27301611</v>
      </c>
      <c r="P62" s="128">
        <v>6.4729470300000003</v>
      </c>
      <c r="Q62" s="128">
        <v>4.315509800000001</v>
      </c>
      <c r="R62" s="128">
        <v>4.3964902299999995</v>
      </c>
      <c r="S62" s="128">
        <v>0.28893944999999999</v>
      </c>
      <c r="T62" s="128">
        <v>2.1573696099999999</v>
      </c>
      <c r="U62" s="128"/>
      <c r="V62" s="128"/>
    </row>
    <row r="63" spans="1:22" hidden="1" outlineLevel="1">
      <c r="A63" s="8">
        <v>42125</v>
      </c>
      <c r="B63" s="128">
        <v>783.60056518999988</v>
      </c>
      <c r="C63" s="128">
        <v>249.62307028000001</v>
      </c>
      <c r="D63" s="128">
        <v>9.0747648299999994</v>
      </c>
      <c r="E63" s="128">
        <v>153.49082154999999</v>
      </c>
      <c r="F63" s="128">
        <v>25.726168009999999</v>
      </c>
      <c r="G63" s="128">
        <v>12.520286329999999</v>
      </c>
      <c r="H63" s="128">
        <v>28.248603599999999</v>
      </c>
      <c r="I63" s="128">
        <v>204.88683434000001</v>
      </c>
      <c r="J63" s="128">
        <v>41.081762640000001</v>
      </c>
      <c r="K63" s="128">
        <v>1.4159935000000001</v>
      </c>
      <c r="L63" s="128">
        <v>8.4764280200000002</v>
      </c>
      <c r="M63" s="165" t="s">
        <v>189</v>
      </c>
      <c r="N63" s="128">
        <v>14.280874159999998</v>
      </c>
      <c r="O63" s="128">
        <v>18.812593930000002</v>
      </c>
      <c r="P63" s="128">
        <v>7.9486535400000005</v>
      </c>
      <c r="Q63" s="128">
        <v>3.7923278799999998</v>
      </c>
      <c r="R63" s="128">
        <v>2.0124083700000002</v>
      </c>
      <c r="S63" s="128">
        <v>0.26170324999999994</v>
      </c>
      <c r="T63" s="128">
        <v>1.94727096</v>
      </c>
      <c r="U63" s="128"/>
      <c r="V63" s="128"/>
    </row>
    <row r="64" spans="1:22" hidden="1" outlineLevel="1">
      <c r="A64" s="8">
        <v>42156</v>
      </c>
      <c r="B64" s="128">
        <v>1133.1910859899997</v>
      </c>
      <c r="C64" s="128">
        <v>287.11868874999999</v>
      </c>
      <c r="D64" s="128">
        <v>8.8771849599999992</v>
      </c>
      <c r="E64" s="128">
        <v>195.29637045999996</v>
      </c>
      <c r="F64" s="128">
        <v>37.924859589999997</v>
      </c>
      <c r="G64" s="128">
        <v>4.7158515699999999</v>
      </c>
      <c r="H64" s="128">
        <v>28.498657860000002</v>
      </c>
      <c r="I64" s="128">
        <v>478.46075515999991</v>
      </c>
      <c r="J64" s="128">
        <v>32.954895950000001</v>
      </c>
      <c r="K64" s="128">
        <v>2.0836326599999997</v>
      </c>
      <c r="L64" s="128">
        <v>9.2691839400000013</v>
      </c>
      <c r="M64" s="165" t="s">
        <v>189</v>
      </c>
      <c r="N64" s="128">
        <v>11.925826120000002</v>
      </c>
      <c r="O64" s="128">
        <v>17.703668739999998</v>
      </c>
      <c r="P64" s="128">
        <v>8.8742638700000001</v>
      </c>
      <c r="Q64" s="128">
        <v>4.0625136300000007</v>
      </c>
      <c r="R64" s="128">
        <v>3.0899155799999996</v>
      </c>
      <c r="S64" s="128">
        <v>0.32438036000000003</v>
      </c>
      <c r="T64" s="128">
        <v>2.01043679</v>
      </c>
      <c r="U64" s="128"/>
      <c r="V64" s="128"/>
    </row>
    <row r="65" spans="1:22" hidden="1" outlineLevel="1">
      <c r="A65" s="8">
        <v>42186</v>
      </c>
      <c r="B65" s="128">
        <v>1134.8071794799998</v>
      </c>
      <c r="C65" s="128">
        <v>335.00041024999996</v>
      </c>
      <c r="D65" s="128">
        <v>11.062347599999999</v>
      </c>
      <c r="E65" s="128">
        <v>231.55221971999998</v>
      </c>
      <c r="F65" s="128">
        <v>35.588224569999994</v>
      </c>
      <c r="G65" s="128">
        <v>4.645554699999999</v>
      </c>
      <c r="H65" s="128">
        <v>35.801048960000003</v>
      </c>
      <c r="I65" s="128">
        <v>388.97261965000001</v>
      </c>
      <c r="J65" s="128">
        <v>26.281045869999996</v>
      </c>
      <c r="K65" s="128">
        <v>1.3140020200000002</v>
      </c>
      <c r="L65" s="128">
        <v>9.3868103200000004</v>
      </c>
      <c r="M65" s="165" t="s">
        <v>189</v>
      </c>
      <c r="N65" s="128">
        <v>11.486840099999998</v>
      </c>
      <c r="O65" s="128">
        <v>17.165438269999996</v>
      </c>
      <c r="P65" s="128">
        <v>17.11771521</v>
      </c>
      <c r="Q65" s="128">
        <v>3.5168553099999995</v>
      </c>
      <c r="R65" s="128">
        <v>3.0211349499999995</v>
      </c>
      <c r="S65" s="128">
        <v>0.39729741999999996</v>
      </c>
      <c r="T65" s="128">
        <v>2.4976145600000002</v>
      </c>
      <c r="U65" s="128"/>
      <c r="V65" s="128"/>
    </row>
    <row r="66" spans="1:22" hidden="1" outlineLevel="1">
      <c r="A66" s="8">
        <v>42217</v>
      </c>
      <c r="B66" s="128">
        <v>1234.1800308399997</v>
      </c>
      <c r="C66" s="128">
        <v>305.9957488</v>
      </c>
      <c r="D66" s="128">
        <v>12.92635557</v>
      </c>
      <c r="E66" s="128">
        <v>228.05765008999998</v>
      </c>
      <c r="F66" s="128">
        <v>21.97158967</v>
      </c>
      <c r="G66" s="128">
        <v>3.8652526300000001</v>
      </c>
      <c r="H66" s="128">
        <v>35.319023800000004</v>
      </c>
      <c r="I66" s="128">
        <v>528.67947775000005</v>
      </c>
      <c r="J66" s="128">
        <v>28.492160079999994</v>
      </c>
      <c r="K66" s="128">
        <v>1.8406443399999999</v>
      </c>
      <c r="L66" s="128">
        <v>8.7939521999999997</v>
      </c>
      <c r="M66" s="165" t="s">
        <v>189</v>
      </c>
      <c r="N66" s="128">
        <v>11.598232609999998</v>
      </c>
      <c r="O66" s="128">
        <v>17.449647379999995</v>
      </c>
      <c r="P66" s="128">
        <v>17.17414934</v>
      </c>
      <c r="Q66" s="128">
        <v>5.1694354499999999</v>
      </c>
      <c r="R66" s="128">
        <v>3.29620625</v>
      </c>
      <c r="S66" s="128">
        <v>0.57569095000000003</v>
      </c>
      <c r="T66" s="128">
        <v>2.9748139300000003</v>
      </c>
      <c r="U66" s="128"/>
      <c r="V66" s="128"/>
    </row>
    <row r="67" spans="1:22" hidden="1" outlineLevel="1">
      <c r="A67" s="8">
        <v>42248</v>
      </c>
      <c r="B67" s="128">
        <v>1110.2078935700001</v>
      </c>
      <c r="C67" s="128">
        <v>286.52670654999997</v>
      </c>
      <c r="D67" s="128">
        <v>7.7580744800000003</v>
      </c>
      <c r="E67" s="128">
        <v>180.39689621999997</v>
      </c>
      <c r="F67" s="128">
        <v>25.29207697</v>
      </c>
      <c r="G67" s="128">
        <v>8.7099999399999994</v>
      </c>
      <c r="H67" s="128">
        <v>42.25444512</v>
      </c>
      <c r="I67" s="128">
        <v>451.29525106000006</v>
      </c>
      <c r="J67" s="128">
        <v>25.999702679999999</v>
      </c>
      <c r="K67" s="128">
        <v>1.3198579100000001</v>
      </c>
      <c r="L67" s="128">
        <v>17.666212829999999</v>
      </c>
      <c r="M67" s="165" t="s">
        <v>189</v>
      </c>
      <c r="N67" s="128">
        <v>13.741080850000001</v>
      </c>
      <c r="O67" s="128">
        <v>18.653600150000003</v>
      </c>
      <c r="P67" s="128">
        <v>17.944373790000004</v>
      </c>
      <c r="Q67" s="128">
        <v>6.4120443000000007</v>
      </c>
      <c r="R67" s="128">
        <v>3.0839268699999995</v>
      </c>
      <c r="S67" s="128">
        <v>0.62899359999999993</v>
      </c>
      <c r="T67" s="128">
        <v>2.5246502499999997</v>
      </c>
      <c r="U67" s="128"/>
      <c r="V67" s="128"/>
    </row>
    <row r="68" spans="1:22" hidden="1" outlineLevel="1">
      <c r="A68" s="8">
        <v>42278</v>
      </c>
      <c r="B68" s="128">
        <v>1103.1067729100002</v>
      </c>
      <c r="C68" s="128">
        <v>276.97209471000002</v>
      </c>
      <c r="D68" s="128">
        <v>6.8646948199999995</v>
      </c>
      <c r="E68" s="128">
        <v>214.00386754000002</v>
      </c>
      <c r="F68" s="128">
        <v>30.739620639999998</v>
      </c>
      <c r="G68" s="128">
        <v>5.2694254199999992</v>
      </c>
      <c r="H68" s="128">
        <v>35.975477529999999</v>
      </c>
      <c r="I68" s="128">
        <v>435.57791021000003</v>
      </c>
      <c r="J68" s="128">
        <v>24.233386320000001</v>
      </c>
      <c r="K68" s="128">
        <v>1.0750621900000001</v>
      </c>
      <c r="L68" s="128">
        <v>16.006983290000001</v>
      </c>
      <c r="M68" s="165" t="s">
        <v>189</v>
      </c>
      <c r="N68" s="128">
        <v>14.394112340000001</v>
      </c>
      <c r="O68" s="128">
        <v>18.856200999999999</v>
      </c>
      <c r="P68" s="128">
        <v>10.78399945</v>
      </c>
      <c r="Q68" s="128">
        <v>6.2371506699999992</v>
      </c>
      <c r="R68" s="128">
        <v>2.79912845</v>
      </c>
      <c r="S68" s="128">
        <v>0.71404624999999999</v>
      </c>
      <c r="T68" s="128">
        <v>2.60361208</v>
      </c>
      <c r="U68" s="128"/>
      <c r="V68" s="128"/>
    </row>
    <row r="69" spans="1:22" hidden="1" outlineLevel="1">
      <c r="A69" s="8">
        <v>42309</v>
      </c>
      <c r="B69" s="128">
        <v>1263.7111362000001</v>
      </c>
      <c r="C69" s="128">
        <v>287.07782405</v>
      </c>
      <c r="D69" s="128">
        <v>8.8413918699999989</v>
      </c>
      <c r="E69" s="128">
        <v>162.51445486</v>
      </c>
      <c r="F69" s="128">
        <v>43.878857349999997</v>
      </c>
      <c r="G69" s="128">
        <v>5.778603379999999</v>
      </c>
      <c r="H69" s="128">
        <v>93.460737869999988</v>
      </c>
      <c r="I69" s="128">
        <v>554.38281501999995</v>
      </c>
      <c r="J69" s="128">
        <v>30.472770099999998</v>
      </c>
      <c r="K69" s="128">
        <v>0.76729217000000005</v>
      </c>
      <c r="L69" s="128">
        <v>18.830848290000002</v>
      </c>
      <c r="M69" s="165" t="s">
        <v>189</v>
      </c>
      <c r="N69" s="128">
        <v>14.705288749999999</v>
      </c>
      <c r="O69" s="128">
        <v>20.41501006</v>
      </c>
      <c r="P69" s="128">
        <v>10.221841320000001</v>
      </c>
      <c r="Q69" s="128">
        <v>6.1931842699999997</v>
      </c>
      <c r="R69" s="128">
        <v>3.0473062500000001</v>
      </c>
      <c r="S69" s="128">
        <v>0.66027924999999998</v>
      </c>
      <c r="T69" s="128">
        <v>2.4626313399999997</v>
      </c>
      <c r="U69" s="128"/>
      <c r="V69" s="128"/>
    </row>
    <row r="70" spans="1:22" hidden="1" outlineLevel="1">
      <c r="A70" s="8">
        <v>42339</v>
      </c>
      <c r="B70" s="128">
        <v>1334.7596137800001</v>
      </c>
      <c r="C70" s="128">
        <v>381.17785126000001</v>
      </c>
      <c r="D70" s="128">
        <v>8.24541389</v>
      </c>
      <c r="E70" s="128">
        <v>151.65137793999997</v>
      </c>
      <c r="F70" s="128">
        <v>48.982126980000004</v>
      </c>
      <c r="G70" s="128">
        <v>4.0866313900000009</v>
      </c>
      <c r="H70" s="128">
        <v>81.678202400000004</v>
      </c>
      <c r="I70" s="128">
        <v>513.74319802000002</v>
      </c>
      <c r="J70" s="128">
        <v>52.027089709999998</v>
      </c>
      <c r="K70" s="128">
        <v>0.66256086999999997</v>
      </c>
      <c r="L70" s="128">
        <v>17.948891459999999</v>
      </c>
      <c r="M70" s="165" t="s">
        <v>189</v>
      </c>
      <c r="N70" s="128">
        <v>29.928130649999996</v>
      </c>
      <c r="O70" s="128">
        <v>22.97841</v>
      </c>
      <c r="P70" s="128">
        <v>10.40595156</v>
      </c>
      <c r="Q70" s="128">
        <v>5.9880462200000002</v>
      </c>
      <c r="R70" s="128">
        <v>2.9167658000000003</v>
      </c>
      <c r="S70" s="128">
        <v>0.66283495999999997</v>
      </c>
      <c r="T70" s="128">
        <v>1.67613067</v>
      </c>
      <c r="U70" s="128"/>
      <c r="V70" s="128"/>
    </row>
    <row r="71" spans="1:22" hidden="1" outlineLevel="1">
      <c r="A71" s="8">
        <v>42370</v>
      </c>
      <c r="B71" s="128">
        <v>1060.8046197699998</v>
      </c>
      <c r="C71" s="128">
        <v>333.28991327999995</v>
      </c>
      <c r="D71" s="128">
        <v>8.4871814400000005</v>
      </c>
      <c r="E71" s="128">
        <v>144.16077329999999</v>
      </c>
      <c r="F71" s="128">
        <v>46.512174869999996</v>
      </c>
      <c r="G71" s="128">
        <v>19.689328639999999</v>
      </c>
      <c r="H71" s="128">
        <v>79.403702169999988</v>
      </c>
      <c r="I71" s="128">
        <v>308.89056252</v>
      </c>
      <c r="J71" s="128">
        <v>31.178958679999994</v>
      </c>
      <c r="K71" s="128">
        <v>0.60736955000000004</v>
      </c>
      <c r="L71" s="128">
        <v>17.073138760000003</v>
      </c>
      <c r="M71" s="165" t="s">
        <v>189</v>
      </c>
      <c r="N71" s="128">
        <v>26.712152230000001</v>
      </c>
      <c r="O71" s="128">
        <v>21.089913790000001</v>
      </c>
      <c r="P71" s="128">
        <v>12.81756137</v>
      </c>
      <c r="Q71" s="128">
        <v>6.1858786100000005</v>
      </c>
      <c r="R71" s="128">
        <v>2.3870699900000005</v>
      </c>
      <c r="S71" s="128">
        <v>0.58940429999999999</v>
      </c>
      <c r="T71" s="128">
        <v>1.7295362699999999</v>
      </c>
      <c r="U71" s="128"/>
      <c r="V71" s="128"/>
    </row>
    <row r="72" spans="1:22" hidden="1" outlineLevel="1">
      <c r="A72" s="8">
        <v>42401</v>
      </c>
      <c r="B72" s="128">
        <v>1382.94208194</v>
      </c>
      <c r="C72" s="128">
        <v>324.18237475000001</v>
      </c>
      <c r="D72" s="128">
        <v>9.0314787900000013</v>
      </c>
      <c r="E72" s="128">
        <v>177.80775874</v>
      </c>
      <c r="F72" s="128">
        <v>44.885554859999999</v>
      </c>
      <c r="G72" s="128">
        <v>38.576820679999997</v>
      </c>
      <c r="H72" s="128">
        <v>103.77461484999999</v>
      </c>
      <c r="I72" s="128">
        <v>569.71480672999996</v>
      </c>
      <c r="J72" s="128">
        <v>31.064695219999997</v>
      </c>
      <c r="K72" s="128">
        <v>0.65739760000000003</v>
      </c>
      <c r="L72" s="128">
        <v>14.25136972</v>
      </c>
      <c r="M72" s="165" t="s">
        <v>189</v>
      </c>
      <c r="N72" s="128">
        <v>21.922828890000002</v>
      </c>
      <c r="O72" s="128">
        <v>20.25406439</v>
      </c>
      <c r="P72" s="128">
        <v>15.995124389999999</v>
      </c>
      <c r="Q72" s="128">
        <v>6.6244075699999998</v>
      </c>
      <c r="R72" s="128">
        <v>1.9792615000000002</v>
      </c>
      <c r="S72" s="128">
        <v>0.51297287999999996</v>
      </c>
      <c r="T72" s="128">
        <v>1.7065503799999999</v>
      </c>
      <c r="U72" s="128"/>
      <c r="V72" s="128"/>
    </row>
    <row r="73" spans="1:22" hidden="1" outlineLevel="1">
      <c r="A73" s="8">
        <v>42430</v>
      </c>
      <c r="B73" s="128">
        <v>1098.99298853</v>
      </c>
      <c r="C73" s="128">
        <v>335.84370350999995</v>
      </c>
      <c r="D73" s="128">
        <v>7.0070891399999988</v>
      </c>
      <c r="E73" s="128">
        <v>196.55383160000002</v>
      </c>
      <c r="F73" s="128">
        <v>35.103318099999996</v>
      </c>
      <c r="G73" s="128">
        <v>76.062216460000002</v>
      </c>
      <c r="H73" s="128">
        <v>114.48640442</v>
      </c>
      <c r="I73" s="128">
        <v>197.64880024999999</v>
      </c>
      <c r="J73" s="128">
        <v>45.216257650000003</v>
      </c>
      <c r="K73" s="128">
        <v>0.71899141</v>
      </c>
      <c r="L73" s="128">
        <v>11.301248749999997</v>
      </c>
      <c r="M73" s="165" t="s">
        <v>189</v>
      </c>
      <c r="N73" s="128">
        <v>26.318594170000004</v>
      </c>
      <c r="O73" s="128">
        <v>21.492713570000003</v>
      </c>
      <c r="P73" s="128">
        <v>20.32593322</v>
      </c>
      <c r="Q73" s="128">
        <v>6.7604853400000007</v>
      </c>
      <c r="R73" s="128">
        <v>2.2018539600000002</v>
      </c>
      <c r="S73" s="128">
        <v>0.53647981</v>
      </c>
      <c r="T73" s="128">
        <v>1.4150671699999999</v>
      </c>
      <c r="U73" s="128"/>
      <c r="V73" s="128"/>
    </row>
    <row r="74" spans="1:22" hidden="1" outlineLevel="1">
      <c r="A74" s="8">
        <v>42461</v>
      </c>
      <c r="B74" s="128">
        <v>1037.3322468399999</v>
      </c>
      <c r="C74" s="128">
        <v>343.97448164000002</v>
      </c>
      <c r="D74" s="128">
        <v>8.3056346399999992</v>
      </c>
      <c r="E74" s="128">
        <v>191.14186970000003</v>
      </c>
      <c r="F74" s="128">
        <v>27.584436159999999</v>
      </c>
      <c r="G74" s="128">
        <v>33.006116110000001</v>
      </c>
      <c r="H74" s="128">
        <v>99.158871700000006</v>
      </c>
      <c r="I74" s="128">
        <v>195.42867923</v>
      </c>
      <c r="J74" s="128">
        <v>43.250158110000001</v>
      </c>
      <c r="K74" s="128">
        <v>1.1491815300000001</v>
      </c>
      <c r="L74" s="128">
        <v>10.500858839999999</v>
      </c>
      <c r="M74" s="165" t="s">
        <v>189</v>
      </c>
      <c r="N74" s="128">
        <v>31.450956570000002</v>
      </c>
      <c r="O74" s="128">
        <v>21.560987339999997</v>
      </c>
      <c r="P74" s="128">
        <v>18.259260080000001</v>
      </c>
      <c r="Q74" s="128">
        <v>8.0577371200000005</v>
      </c>
      <c r="R74" s="128">
        <v>2.1414236200000003</v>
      </c>
      <c r="S74" s="128">
        <v>0.66942226999999999</v>
      </c>
      <c r="T74" s="128">
        <v>1.69217218</v>
      </c>
      <c r="U74" s="128"/>
      <c r="V74" s="128"/>
    </row>
    <row r="75" spans="1:22" hidden="1" outlineLevel="1">
      <c r="A75" s="8">
        <v>42491</v>
      </c>
      <c r="B75" s="128">
        <v>1160.0891519299998</v>
      </c>
      <c r="C75" s="128">
        <v>387.73237509999996</v>
      </c>
      <c r="D75" s="128">
        <v>13.383287940000001</v>
      </c>
      <c r="E75" s="128">
        <v>228.89851471</v>
      </c>
      <c r="F75" s="128">
        <v>28.77550355</v>
      </c>
      <c r="G75" s="128">
        <v>13.083803769999999</v>
      </c>
      <c r="H75" s="128">
        <v>99.540025150000019</v>
      </c>
      <c r="I75" s="128">
        <v>239.79572335000003</v>
      </c>
      <c r="J75" s="128">
        <v>50.427292850000001</v>
      </c>
      <c r="K75" s="128">
        <v>1.4510641500000001</v>
      </c>
      <c r="L75" s="128">
        <v>13.005868209999999</v>
      </c>
      <c r="M75" s="165" t="s">
        <v>189</v>
      </c>
      <c r="N75" s="128">
        <v>39.243662899999997</v>
      </c>
      <c r="O75" s="128">
        <v>22.733663440000001</v>
      </c>
      <c r="P75" s="128">
        <v>10.130953179999999</v>
      </c>
      <c r="Q75" s="128">
        <v>7.0346285899999996</v>
      </c>
      <c r="R75" s="128">
        <v>2.6775887399999996</v>
      </c>
      <c r="S75" s="128">
        <v>0.65676004999999993</v>
      </c>
      <c r="T75" s="128">
        <v>1.5184362499999999</v>
      </c>
      <c r="U75" s="128"/>
      <c r="V75" s="128"/>
    </row>
    <row r="76" spans="1:22" hidden="1" outlineLevel="1">
      <c r="A76" s="8">
        <v>42522</v>
      </c>
      <c r="B76" s="128">
        <v>1092.0214863399999</v>
      </c>
      <c r="C76" s="128">
        <v>314.16034037000003</v>
      </c>
      <c r="D76" s="128">
        <v>11.911835239999998</v>
      </c>
      <c r="E76" s="128">
        <v>251.15646844000003</v>
      </c>
      <c r="F76" s="128">
        <v>30.447388119999999</v>
      </c>
      <c r="G76" s="128">
        <v>9.7742210399999987</v>
      </c>
      <c r="H76" s="128">
        <v>103.55958971</v>
      </c>
      <c r="I76" s="128">
        <v>215.53785531</v>
      </c>
      <c r="J76" s="128">
        <v>52.811816000000007</v>
      </c>
      <c r="K76" s="128">
        <v>2.0193565299999996</v>
      </c>
      <c r="L76" s="128">
        <v>13.892704799999999</v>
      </c>
      <c r="M76" s="165" t="s">
        <v>189</v>
      </c>
      <c r="N76" s="128">
        <v>43.972631730000003</v>
      </c>
      <c r="O76" s="128">
        <v>22.377472919999999</v>
      </c>
      <c r="P76" s="128">
        <v>9.3479465600000005</v>
      </c>
      <c r="Q76" s="128">
        <v>5.3973938600000002</v>
      </c>
      <c r="R76" s="128">
        <v>2.9741279199999999</v>
      </c>
      <c r="S76" s="128">
        <v>0.86747240000000003</v>
      </c>
      <c r="T76" s="128">
        <v>1.81286539</v>
      </c>
      <c r="U76" s="128"/>
      <c r="V76" s="128"/>
    </row>
    <row r="77" spans="1:22" hidden="1" outlineLevel="1">
      <c r="A77" s="8">
        <v>42552</v>
      </c>
      <c r="B77" s="128">
        <v>1183.6135672199998</v>
      </c>
      <c r="C77" s="128">
        <v>449.94358068000003</v>
      </c>
      <c r="D77" s="128">
        <v>10.29630306</v>
      </c>
      <c r="E77" s="128">
        <v>250.37521061000001</v>
      </c>
      <c r="F77" s="128">
        <v>29.97898812</v>
      </c>
      <c r="G77" s="128">
        <v>7.5625919300000009</v>
      </c>
      <c r="H77" s="128">
        <v>95.295775429999992</v>
      </c>
      <c r="I77" s="128">
        <v>196.90148938000004</v>
      </c>
      <c r="J77" s="128">
        <v>50.730884350000004</v>
      </c>
      <c r="K77" s="128">
        <v>2.5948658500000001</v>
      </c>
      <c r="L77" s="128">
        <v>14.051597959999999</v>
      </c>
      <c r="M77" s="165" t="s">
        <v>189</v>
      </c>
      <c r="N77" s="128">
        <v>29.295989030000001</v>
      </c>
      <c r="O77" s="128">
        <v>24.335904939999999</v>
      </c>
      <c r="P77" s="128">
        <v>12.412734590000001</v>
      </c>
      <c r="Q77" s="128">
        <v>3.74695629</v>
      </c>
      <c r="R77" s="128">
        <v>3.0161279100000002</v>
      </c>
      <c r="S77" s="128">
        <v>1.2246668900000002</v>
      </c>
      <c r="T77" s="128">
        <v>1.8499001999999998</v>
      </c>
      <c r="U77" s="128"/>
      <c r="V77" s="128"/>
    </row>
    <row r="78" spans="1:22" hidden="1" outlineLevel="1">
      <c r="A78" s="8">
        <v>42583</v>
      </c>
      <c r="B78" s="128">
        <v>1082.4100971400001</v>
      </c>
      <c r="C78" s="128">
        <v>312.42874576999992</v>
      </c>
      <c r="D78" s="128">
        <v>10.060712379999998</v>
      </c>
      <c r="E78" s="128">
        <v>238.33202283999998</v>
      </c>
      <c r="F78" s="128">
        <v>38.607005750000006</v>
      </c>
      <c r="G78" s="128">
        <v>10.108087439999998</v>
      </c>
      <c r="H78" s="128">
        <v>100.82581509000001</v>
      </c>
      <c r="I78" s="128">
        <v>207.96040654000001</v>
      </c>
      <c r="J78" s="128">
        <v>53.906608989999995</v>
      </c>
      <c r="K78" s="128">
        <v>2.22614052</v>
      </c>
      <c r="L78" s="128">
        <v>16.654707980000001</v>
      </c>
      <c r="M78" s="165" t="s">
        <v>189</v>
      </c>
      <c r="N78" s="128">
        <v>33.500152700000001</v>
      </c>
      <c r="O78" s="128">
        <v>25.297096609999997</v>
      </c>
      <c r="P78" s="128">
        <v>19.624658039999996</v>
      </c>
      <c r="Q78" s="128">
        <v>5.7113109800000004</v>
      </c>
      <c r="R78" s="128">
        <v>3.9030670999999999</v>
      </c>
      <c r="S78" s="128">
        <v>1.6405892099999999</v>
      </c>
      <c r="T78" s="128">
        <v>1.6229692000000002</v>
      </c>
      <c r="U78" s="128"/>
      <c r="V78" s="128"/>
    </row>
    <row r="79" spans="1:22" hidden="1" outlineLevel="1">
      <c r="A79" s="8">
        <v>42614</v>
      </c>
      <c r="B79" s="128">
        <v>1107.6464050399998</v>
      </c>
      <c r="C79" s="128">
        <v>317.52683797000003</v>
      </c>
      <c r="D79" s="128">
        <v>13.510898990000001</v>
      </c>
      <c r="E79" s="128">
        <v>235.24694236999994</v>
      </c>
      <c r="F79" s="128">
        <v>35.580521269999998</v>
      </c>
      <c r="G79" s="128">
        <v>11.398740720000001</v>
      </c>
      <c r="H79" s="128">
        <v>96.179715759999993</v>
      </c>
      <c r="I79" s="128">
        <v>207.94198435000001</v>
      </c>
      <c r="J79" s="128">
        <v>74.986975830000006</v>
      </c>
      <c r="K79" s="128">
        <v>2.1597609599999998</v>
      </c>
      <c r="L79" s="128">
        <v>24.801094150000001</v>
      </c>
      <c r="M79" s="165" t="s">
        <v>189</v>
      </c>
      <c r="N79" s="128">
        <v>28.70333518</v>
      </c>
      <c r="O79" s="128">
        <v>25.703706630000003</v>
      </c>
      <c r="P79" s="128">
        <v>18.623733859999998</v>
      </c>
      <c r="Q79" s="128">
        <v>7.3896991700000001</v>
      </c>
      <c r="R79" s="128">
        <v>4.4723804600000001</v>
      </c>
      <c r="S79" s="128">
        <v>1.7030173100000001</v>
      </c>
      <c r="T79" s="128">
        <v>1.7170600600000001</v>
      </c>
      <c r="U79" s="128"/>
      <c r="V79" s="128"/>
    </row>
    <row r="80" spans="1:22" hidden="1" outlineLevel="1">
      <c r="A80" s="8">
        <v>42644</v>
      </c>
      <c r="B80" s="128">
        <v>1089.0852159200001</v>
      </c>
      <c r="C80" s="128">
        <v>328.61025447999998</v>
      </c>
      <c r="D80" s="128">
        <v>20.327218629999997</v>
      </c>
      <c r="E80" s="128">
        <v>237.31634635999998</v>
      </c>
      <c r="F80" s="128">
        <v>42.919461649999995</v>
      </c>
      <c r="G80" s="128">
        <v>11.40570662</v>
      </c>
      <c r="H80" s="128">
        <v>85.022344689999997</v>
      </c>
      <c r="I80" s="128">
        <v>211.8287114</v>
      </c>
      <c r="J80" s="128">
        <v>43.359240450000001</v>
      </c>
      <c r="K80" s="128">
        <v>2.0364390399999999</v>
      </c>
      <c r="L80" s="128">
        <v>23.272652180000001</v>
      </c>
      <c r="M80" s="165" t="s">
        <v>189</v>
      </c>
      <c r="N80" s="128">
        <v>25.172689869999999</v>
      </c>
      <c r="O80" s="128">
        <v>26.71208283</v>
      </c>
      <c r="P80" s="128">
        <v>14.542960370000001</v>
      </c>
      <c r="Q80" s="128">
        <v>8.2821291499999994</v>
      </c>
      <c r="R80" s="128">
        <v>4.7929228399999992</v>
      </c>
      <c r="S80" s="128">
        <v>1.78750407</v>
      </c>
      <c r="T80" s="128">
        <v>1.6965512899999999</v>
      </c>
      <c r="U80" s="128"/>
      <c r="V80" s="128"/>
    </row>
    <row r="81" spans="1:22" hidden="1" outlineLevel="1">
      <c r="A81" s="8">
        <v>42675</v>
      </c>
      <c r="B81" s="128">
        <v>1071.4543581799999</v>
      </c>
      <c r="C81" s="128">
        <v>298.30825917999994</v>
      </c>
      <c r="D81" s="128">
        <v>15.343475440000001</v>
      </c>
      <c r="E81" s="128">
        <v>233.64174854999999</v>
      </c>
      <c r="F81" s="128">
        <v>42.420762179999997</v>
      </c>
      <c r="G81" s="128">
        <v>12.386930560000001</v>
      </c>
      <c r="H81" s="128">
        <v>83.986966339999995</v>
      </c>
      <c r="I81" s="128">
        <v>217.72120531999997</v>
      </c>
      <c r="J81" s="128">
        <v>56.940680279999995</v>
      </c>
      <c r="K81" s="128">
        <v>2.0073173500000001</v>
      </c>
      <c r="L81" s="128">
        <v>20.796575140000002</v>
      </c>
      <c r="M81" s="165" t="s">
        <v>189</v>
      </c>
      <c r="N81" s="128">
        <v>28.522063039999999</v>
      </c>
      <c r="O81" s="128">
        <v>30.266112829999997</v>
      </c>
      <c r="P81" s="128">
        <v>14.173711839999999</v>
      </c>
      <c r="Q81" s="128">
        <v>7.5525988499999999</v>
      </c>
      <c r="R81" s="128">
        <v>3.9896038200000001</v>
      </c>
      <c r="S81" s="128">
        <v>1.7209031699999999</v>
      </c>
      <c r="T81" s="128">
        <v>1.6754442900000002</v>
      </c>
      <c r="U81" s="128"/>
      <c r="V81" s="128"/>
    </row>
    <row r="82" spans="1:22" hidden="1" outlineLevel="1">
      <c r="A82" s="8">
        <v>42705</v>
      </c>
      <c r="B82" s="128">
        <v>1280.9838714699999</v>
      </c>
      <c r="C82" s="128">
        <v>362.61964783999997</v>
      </c>
      <c r="D82" s="128">
        <v>11.393691159999999</v>
      </c>
      <c r="E82" s="128">
        <v>249.19871106999997</v>
      </c>
      <c r="F82" s="128">
        <v>65.139125319999991</v>
      </c>
      <c r="G82" s="128">
        <v>16.418035240000002</v>
      </c>
      <c r="H82" s="128">
        <v>120.42176239000003</v>
      </c>
      <c r="I82" s="128">
        <v>256.09681438999996</v>
      </c>
      <c r="J82" s="128">
        <v>62.564183360000001</v>
      </c>
      <c r="K82" s="128">
        <v>1.91316365</v>
      </c>
      <c r="L82" s="128">
        <v>20.636543500000002</v>
      </c>
      <c r="M82" s="165" t="s">
        <v>189</v>
      </c>
      <c r="N82" s="128">
        <v>53.826981510000003</v>
      </c>
      <c r="O82" s="128">
        <v>31.833207850000001</v>
      </c>
      <c r="P82" s="128">
        <v>16.0663494</v>
      </c>
      <c r="Q82" s="128">
        <v>6.2925105000000006</v>
      </c>
      <c r="R82" s="128">
        <v>3.9991103000000003</v>
      </c>
      <c r="S82" s="128">
        <v>1.2725259800000002</v>
      </c>
      <c r="T82" s="128">
        <v>1.2915080100000003</v>
      </c>
      <c r="U82" s="128"/>
      <c r="V82" s="128"/>
    </row>
    <row r="83" spans="1:22" hidden="1" outlineLevel="1">
      <c r="A83" s="8">
        <v>42736</v>
      </c>
      <c r="B83" s="128">
        <v>1152.1584967099998</v>
      </c>
      <c r="C83" s="128">
        <v>297.42043832000002</v>
      </c>
      <c r="D83" s="128">
        <v>8.9424275499999997</v>
      </c>
      <c r="E83" s="128">
        <v>230.52735250999996</v>
      </c>
      <c r="F83" s="128">
        <v>91.935862250000014</v>
      </c>
      <c r="G83" s="128">
        <v>16.916943940000003</v>
      </c>
      <c r="H83" s="128">
        <v>93.462902789999987</v>
      </c>
      <c r="I83" s="128">
        <v>223.40730787000001</v>
      </c>
      <c r="J83" s="128">
        <v>49.737229020000001</v>
      </c>
      <c r="K83" s="128">
        <v>1.5039837800000002</v>
      </c>
      <c r="L83" s="128">
        <v>20.414177049999996</v>
      </c>
      <c r="M83" s="165" t="s">
        <v>189</v>
      </c>
      <c r="N83" s="128">
        <v>55.823806590000004</v>
      </c>
      <c r="O83" s="128">
        <v>29.625716710000003</v>
      </c>
      <c r="P83" s="128">
        <v>16.165156</v>
      </c>
      <c r="Q83" s="128">
        <v>7.0313792500000005</v>
      </c>
      <c r="R83" s="128">
        <v>4.8804284000000004</v>
      </c>
      <c r="S83" s="128">
        <v>0.98228201000000004</v>
      </c>
      <c r="T83" s="128">
        <v>3.3811026700000002</v>
      </c>
      <c r="U83" s="128"/>
      <c r="V83" s="128"/>
    </row>
    <row r="84" spans="1:22" hidden="1" outlineLevel="1">
      <c r="A84" s="8">
        <v>42767</v>
      </c>
      <c r="B84" s="128">
        <v>1204.0524350799999</v>
      </c>
      <c r="C84" s="128">
        <v>334.82230948000006</v>
      </c>
      <c r="D84" s="128">
        <v>8.7236973899999999</v>
      </c>
      <c r="E84" s="128">
        <v>213.64538389999998</v>
      </c>
      <c r="F84" s="128">
        <v>118.16548950000001</v>
      </c>
      <c r="G84" s="128">
        <v>16.530637710000001</v>
      </c>
      <c r="H84" s="128">
        <v>69.118226090000007</v>
      </c>
      <c r="I84" s="128">
        <v>246.64776106999997</v>
      </c>
      <c r="J84" s="128">
        <v>62.236889670000004</v>
      </c>
      <c r="K84" s="128">
        <v>1.19382967</v>
      </c>
      <c r="L84" s="128">
        <v>18.829055629999999</v>
      </c>
      <c r="M84" s="165" t="s">
        <v>189</v>
      </c>
      <c r="N84" s="128">
        <v>48.675970370000002</v>
      </c>
      <c r="O84" s="128">
        <v>29.301165260000001</v>
      </c>
      <c r="P84" s="128">
        <v>19.837107739999997</v>
      </c>
      <c r="Q84" s="128">
        <v>8.0547134400000004</v>
      </c>
      <c r="R84" s="128">
        <v>4.1181302799999999</v>
      </c>
      <c r="S84" s="128">
        <v>0.95877705999999996</v>
      </c>
      <c r="T84" s="128">
        <v>3.1932908200000001</v>
      </c>
      <c r="U84" s="128"/>
      <c r="V84" s="128"/>
    </row>
    <row r="85" spans="1:22" hidden="1" outlineLevel="1">
      <c r="A85" s="8">
        <v>42795</v>
      </c>
      <c r="B85" s="128">
        <v>1166.8171740099999</v>
      </c>
      <c r="C85" s="128">
        <v>360.04800569999992</v>
      </c>
      <c r="D85" s="128">
        <v>12.851055789999998</v>
      </c>
      <c r="E85" s="128">
        <v>221.33934404999999</v>
      </c>
      <c r="F85" s="128">
        <v>107.9675986</v>
      </c>
      <c r="G85" s="128">
        <v>15.664889109999999</v>
      </c>
      <c r="H85" s="128">
        <v>54.658825930000006</v>
      </c>
      <c r="I85" s="128">
        <v>232.28065115999999</v>
      </c>
      <c r="J85" s="128">
        <v>47.856080029999994</v>
      </c>
      <c r="K85" s="128">
        <v>1.53561799</v>
      </c>
      <c r="L85" s="128">
        <v>14.905003090000001</v>
      </c>
      <c r="M85" s="165" t="s">
        <v>189</v>
      </c>
      <c r="N85" s="128">
        <v>29.919388659999999</v>
      </c>
      <c r="O85" s="128">
        <v>29.072728729999998</v>
      </c>
      <c r="P85" s="128">
        <v>23.625142940000003</v>
      </c>
      <c r="Q85" s="128">
        <v>7.8544203900000005</v>
      </c>
      <c r="R85" s="128">
        <v>3.5740781400000001</v>
      </c>
      <c r="S85" s="128">
        <v>0.88464429</v>
      </c>
      <c r="T85" s="128">
        <v>2.7796994100000001</v>
      </c>
      <c r="U85" s="128"/>
      <c r="V85" s="128"/>
    </row>
    <row r="86" spans="1:22" hidden="1" outlineLevel="1">
      <c r="A86" s="8">
        <v>42826</v>
      </c>
      <c r="B86" s="128">
        <v>1124.3455974199996</v>
      </c>
      <c r="C86" s="128">
        <v>346.19514416999999</v>
      </c>
      <c r="D86" s="128">
        <v>15.961475780000001</v>
      </c>
      <c r="E86" s="128">
        <v>214.5320207</v>
      </c>
      <c r="F86" s="128">
        <v>117.12825409</v>
      </c>
      <c r="G86" s="128">
        <v>10.551710979999999</v>
      </c>
      <c r="H86" s="128">
        <v>49.198981939999996</v>
      </c>
      <c r="I86" s="128">
        <v>213.54447529999999</v>
      </c>
      <c r="J86" s="128">
        <v>45.874650129999999</v>
      </c>
      <c r="K86" s="128">
        <v>1.7518950200000001</v>
      </c>
      <c r="L86" s="128">
        <v>15.065403309999999</v>
      </c>
      <c r="M86" s="165" t="s">
        <v>189</v>
      </c>
      <c r="N86" s="128">
        <v>26.785583849999998</v>
      </c>
      <c r="O86" s="128">
        <v>28.749096310000002</v>
      </c>
      <c r="P86" s="128">
        <v>27.018380260000001</v>
      </c>
      <c r="Q86" s="128">
        <v>6.6541560199999994</v>
      </c>
      <c r="R86" s="128">
        <v>2.8583533300000004</v>
      </c>
      <c r="S86" s="128">
        <v>0.76746511999999989</v>
      </c>
      <c r="T86" s="128">
        <v>1.7085511100000002</v>
      </c>
      <c r="U86" s="128"/>
      <c r="V86" s="128"/>
    </row>
    <row r="87" spans="1:22" hidden="1" outlineLevel="1">
      <c r="A87" s="8">
        <v>42856</v>
      </c>
      <c r="B87" s="128">
        <v>1208.9515315799999</v>
      </c>
      <c r="C87" s="128">
        <v>364.13689029</v>
      </c>
      <c r="D87" s="128">
        <v>19.42174172</v>
      </c>
      <c r="E87" s="128">
        <v>256.14581366000004</v>
      </c>
      <c r="F87" s="128">
        <v>117.80549013</v>
      </c>
      <c r="G87" s="128">
        <v>17.921533560000004</v>
      </c>
      <c r="H87" s="128">
        <v>53.97640827</v>
      </c>
      <c r="I87" s="128">
        <v>222.60818881</v>
      </c>
      <c r="J87" s="128">
        <v>44.555239530000001</v>
      </c>
      <c r="K87" s="128">
        <v>1.92183123</v>
      </c>
      <c r="L87" s="128">
        <v>17.515473319999998</v>
      </c>
      <c r="M87" s="165" t="s">
        <v>189</v>
      </c>
      <c r="N87" s="128">
        <v>28.417819670000004</v>
      </c>
      <c r="O87" s="128">
        <v>29.967942260000001</v>
      </c>
      <c r="P87" s="128">
        <v>21.9501086</v>
      </c>
      <c r="Q87" s="128">
        <v>6.2097213199999999</v>
      </c>
      <c r="R87" s="128">
        <v>3.1934083699999998</v>
      </c>
      <c r="S87" s="128">
        <v>1.21791889</v>
      </c>
      <c r="T87" s="128">
        <v>1.9860019500000001</v>
      </c>
      <c r="U87" s="128"/>
      <c r="V87" s="128"/>
    </row>
    <row r="88" spans="1:22" hidden="1" outlineLevel="1">
      <c r="A88" s="8">
        <v>42887</v>
      </c>
      <c r="B88" s="128">
        <v>1304.2081815899999</v>
      </c>
      <c r="C88" s="128">
        <v>345.74247855999994</v>
      </c>
      <c r="D88" s="128">
        <v>20.486076520000001</v>
      </c>
      <c r="E88" s="128">
        <v>307.38867193999999</v>
      </c>
      <c r="F88" s="128">
        <v>131.94694981000001</v>
      </c>
      <c r="G88" s="128">
        <v>11.430500850000001</v>
      </c>
      <c r="H88" s="128">
        <v>50.660588489999995</v>
      </c>
      <c r="I88" s="128">
        <v>250.07401526000001</v>
      </c>
      <c r="J88" s="128">
        <v>50.15099498</v>
      </c>
      <c r="K88" s="128">
        <v>1.7929432000000001</v>
      </c>
      <c r="L88" s="128">
        <v>23.247202799999997</v>
      </c>
      <c r="M88" s="165" t="s">
        <v>189</v>
      </c>
      <c r="N88" s="128">
        <v>27.622066180000004</v>
      </c>
      <c r="O88" s="128">
        <v>30.644537949999997</v>
      </c>
      <c r="P88" s="128">
        <v>40.544941439999995</v>
      </c>
      <c r="Q88" s="128">
        <v>4.9205979200000005</v>
      </c>
      <c r="R88" s="128">
        <v>4.0397791099999996</v>
      </c>
      <c r="S88" s="128">
        <v>1.3929229400000001</v>
      </c>
      <c r="T88" s="128">
        <v>2.1229136400000002</v>
      </c>
      <c r="U88" s="128"/>
      <c r="V88" s="128"/>
    </row>
    <row r="89" spans="1:22" hidden="1" outlineLevel="1">
      <c r="A89" s="8">
        <v>42917</v>
      </c>
      <c r="B89" s="128">
        <v>1301.88263557</v>
      </c>
      <c r="C89" s="128">
        <v>345.63106667</v>
      </c>
      <c r="D89" s="128">
        <v>23.56007121</v>
      </c>
      <c r="E89" s="128">
        <v>291.89869105999998</v>
      </c>
      <c r="F89" s="128">
        <v>126.99892587000002</v>
      </c>
      <c r="G89" s="128">
        <v>14.99906041</v>
      </c>
      <c r="H89" s="128">
        <v>47.484223799999995</v>
      </c>
      <c r="I89" s="128">
        <v>259.88340131999996</v>
      </c>
      <c r="J89" s="128">
        <v>66.000105539999993</v>
      </c>
      <c r="K89" s="128">
        <v>2.1937402499999998</v>
      </c>
      <c r="L89" s="128">
        <v>21.433389419999997</v>
      </c>
      <c r="M89" s="165" t="s">
        <v>189</v>
      </c>
      <c r="N89" s="128">
        <v>27.022576480000001</v>
      </c>
      <c r="O89" s="128">
        <v>34.776774210000006</v>
      </c>
      <c r="P89" s="128">
        <v>27.055102909999995</v>
      </c>
      <c r="Q89" s="128">
        <v>4.8893261600000004</v>
      </c>
      <c r="R89" s="128">
        <v>4.8564787399999991</v>
      </c>
      <c r="S89" s="128">
        <v>1.1160451199999999</v>
      </c>
      <c r="T89" s="128">
        <v>2.0836564000000002</v>
      </c>
      <c r="U89" s="128"/>
      <c r="V89" s="128"/>
    </row>
    <row r="90" spans="1:22" hidden="1" outlineLevel="1">
      <c r="A90" s="8">
        <v>42948</v>
      </c>
      <c r="B90" s="128">
        <v>1206.5965812300001</v>
      </c>
      <c r="C90" s="128">
        <v>351.64422273999998</v>
      </c>
      <c r="D90" s="128">
        <v>15.421791239999999</v>
      </c>
      <c r="E90" s="128">
        <v>271.98209609000003</v>
      </c>
      <c r="F90" s="128">
        <v>39.909610700000002</v>
      </c>
      <c r="G90" s="128">
        <v>11.91135482</v>
      </c>
      <c r="H90" s="128">
        <v>57.778380530000007</v>
      </c>
      <c r="I90" s="128">
        <v>282.01858249999998</v>
      </c>
      <c r="J90" s="128">
        <v>46.75684944999999</v>
      </c>
      <c r="K90" s="128">
        <v>2.2936593799999998</v>
      </c>
      <c r="L90" s="128">
        <v>23.492431720000003</v>
      </c>
      <c r="M90" s="165" t="s">
        <v>189</v>
      </c>
      <c r="N90" s="128">
        <v>28.073298370000003</v>
      </c>
      <c r="O90" s="128">
        <v>35.429388350000004</v>
      </c>
      <c r="P90" s="128">
        <v>22.293681009999997</v>
      </c>
      <c r="Q90" s="128">
        <v>7.1834249199999993</v>
      </c>
      <c r="R90" s="128">
        <v>6.4679097099999989</v>
      </c>
      <c r="S90" s="128">
        <v>1.8002972699999999</v>
      </c>
      <c r="T90" s="128">
        <v>2.1396024299999996</v>
      </c>
      <c r="U90" s="128"/>
      <c r="V90" s="128"/>
    </row>
    <row r="91" spans="1:22" hidden="1" outlineLevel="1">
      <c r="A91" s="8">
        <v>42979</v>
      </c>
      <c r="B91" s="128">
        <v>1232.30599519</v>
      </c>
      <c r="C91" s="128">
        <v>371.61064539</v>
      </c>
      <c r="D91" s="128">
        <v>14.504771320000001</v>
      </c>
      <c r="E91" s="128">
        <v>280.79664385000001</v>
      </c>
      <c r="F91" s="128">
        <v>42.190053450000001</v>
      </c>
      <c r="G91" s="128">
        <v>9.3149233700000007</v>
      </c>
      <c r="H91" s="128">
        <v>52.989839549999999</v>
      </c>
      <c r="I91" s="128">
        <v>284.38597579999998</v>
      </c>
      <c r="J91" s="128">
        <v>44.479108799999999</v>
      </c>
      <c r="K91" s="128">
        <v>2.5790867700000004</v>
      </c>
      <c r="L91" s="128">
        <v>34.059783549999999</v>
      </c>
      <c r="M91" s="165" t="s">
        <v>189</v>
      </c>
      <c r="N91" s="128">
        <v>25.297921399999996</v>
      </c>
      <c r="O91" s="128">
        <v>33.445695349999994</v>
      </c>
      <c r="P91" s="128">
        <v>19.11347301</v>
      </c>
      <c r="Q91" s="128">
        <v>8.1378001599999994</v>
      </c>
      <c r="R91" s="128">
        <v>5.9498570900000001</v>
      </c>
      <c r="S91" s="128">
        <v>1.28125712</v>
      </c>
      <c r="T91" s="128">
        <v>2.1691592099999997</v>
      </c>
      <c r="U91" s="128"/>
      <c r="V91" s="128"/>
    </row>
    <row r="92" spans="1:22" hidden="1" outlineLevel="1">
      <c r="A92" s="8">
        <v>43009</v>
      </c>
      <c r="B92" s="128">
        <v>1226.9380899799999</v>
      </c>
      <c r="C92" s="128">
        <v>341.89040397000002</v>
      </c>
      <c r="D92" s="128">
        <v>18.670368010000001</v>
      </c>
      <c r="E92" s="128">
        <v>302.19930197999997</v>
      </c>
      <c r="F92" s="128">
        <v>41.282215909999998</v>
      </c>
      <c r="G92" s="128">
        <v>10.395294830000001</v>
      </c>
      <c r="H92" s="128">
        <v>50.11497095</v>
      </c>
      <c r="I92" s="128">
        <v>290.82239149999998</v>
      </c>
      <c r="J92" s="128">
        <v>48.387214389999997</v>
      </c>
      <c r="K92" s="128">
        <v>2.4481607300000001</v>
      </c>
      <c r="L92" s="128">
        <v>27.320941710000003</v>
      </c>
      <c r="M92" s="165" t="s">
        <v>189</v>
      </c>
      <c r="N92" s="128">
        <v>25.702028639999998</v>
      </c>
      <c r="O92" s="128">
        <v>32.382573459999996</v>
      </c>
      <c r="P92" s="128">
        <v>18.157031979999996</v>
      </c>
      <c r="Q92" s="128">
        <v>8.3804151499999993</v>
      </c>
      <c r="R92" s="128">
        <v>5.1482962799999985</v>
      </c>
      <c r="S92" s="128">
        <v>1.4210207500000001</v>
      </c>
      <c r="T92" s="128">
        <v>2.21545974</v>
      </c>
      <c r="U92" s="128"/>
      <c r="V92" s="128"/>
    </row>
    <row r="93" spans="1:22" hidden="1" outlineLevel="1">
      <c r="A93" s="8">
        <v>43040</v>
      </c>
      <c r="B93" s="128">
        <v>1209.6121355400001</v>
      </c>
      <c r="C93" s="128">
        <v>361.97375489000001</v>
      </c>
      <c r="D93" s="128">
        <v>15.409321319999998</v>
      </c>
      <c r="E93" s="128">
        <v>260.38804904000006</v>
      </c>
      <c r="F93" s="128">
        <v>72.186168680000009</v>
      </c>
      <c r="G93" s="128">
        <v>9.527368860000001</v>
      </c>
      <c r="H93" s="128">
        <v>49.549464890000003</v>
      </c>
      <c r="I93" s="128">
        <v>261.79351169</v>
      </c>
      <c r="J93" s="128">
        <v>44.236122699999996</v>
      </c>
      <c r="K93" s="128">
        <v>2.4679696799999999</v>
      </c>
      <c r="L93" s="128">
        <v>21.571902080000001</v>
      </c>
      <c r="M93" s="165" t="s">
        <v>189</v>
      </c>
      <c r="N93" s="128">
        <v>33.731274970000001</v>
      </c>
      <c r="O93" s="128">
        <v>34.65556479</v>
      </c>
      <c r="P93" s="128">
        <v>22.969093019999999</v>
      </c>
      <c r="Q93" s="128">
        <v>8.9714148599999994</v>
      </c>
      <c r="R93" s="128">
        <v>6.4801316299999998</v>
      </c>
      <c r="S93" s="128">
        <v>1.23063631</v>
      </c>
      <c r="T93" s="128">
        <v>2.4703861300000001</v>
      </c>
      <c r="U93" s="128"/>
      <c r="V93" s="128"/>
    </row>
    <row r="94" spans="1:22" hidden="1" outlineLevel="1">
      <c r="A94" s="8">
        <v>43070</v>
      </c>
      <c r="B94" s="128">
        <v>1506.5318858099999</v>
      </c>
      <c r="C94" s="128">
        <v>341.65917654000003</v>
      </c>
      <c r="D94" s="128">
        <v>13.5029568</v>
      </c>
      <c r="E94" s="128">
        <v>365.43463162</v>
      </c>
      <c r="F94" s="128">
        <v>80.097310529999987</v>
      </c>
      <c r="G94" s="128">
        <v>10.40205892</v>
      </c>
      <c r="H94" s="128">
        <v>131.90421081</v>
      </c>
      <c r="I94" s="128">
        <v>300.96978362999999</v>
      </c>
      <c r="J94" s="128">
        <v>42.849689310000002</v>
      </c>
      <c r="K94" s="128">
        <v>3.8818745299999997</v>
      </c>
      <c r="L94" s="128">
        <v>20.125806790000006</v>
      </c>
      <c r="M94" s="165" t="s">
        <v>189</v>
      </c>
      <c r="N94" s="128">
        <v>67.818053730000003</v>
      </c>
      <c r="O94" s="128">
        <v>38.914917850000002</v>
      </c>
      <c r="P94" s="128">
        <v>68.682293420000008</v>
      </c>
      <c r="Q94" s="128">
        <v>6.9569109600000001</v>
      </c>
      <c r="R94" s="128">
        <v>5.74437731</v>
      </c>
      <c r="S94" s="128">
        <v>1.1170236000000002</v>
      </c>
      <c r="T94" s="128">
        <v>6.4708094599999999</v>
      </c>
      <c r="U94" s="128"/>
      <c r="V94" s="128"/>
    </row>
    <row r="95" spans="1:22" hidden="1" outlineLevel="1">
      <c r="A95" s="8">
        <v>43101</v>
      </c>
      <c r="B95" s="128">
        <v>1340.38536649</v>
      </c>
      <c r="C95" s="128">
        <v>371.25897244000004</v>
      </c>
      <c r="D95" s="128">
        <v>11.228404569999999</v>
      </c>
      <c r="E95" s="128">
        <v>323.40998311999999</v>
      </c>
      <c r="F95" s="128">
        <v>70.209700859999998</v>
      </c>
      <c r="G95" s="128">
        <v>10.378797519999999</v>
      </c>
      <c r="H95" s="128">
        <v>99.389248269999996</v>
      </c>
      <c r="I95" s="128">
        <v>260.69313125999997</v>
      </c>
      <c r="J95" s="128">
        <v>36.029088780000002</v>
      </c>
      <c r="K95" s="128">
        <v>2.0760318500000001</v>
      </c>
      <c r="L95" s="128">
        <v>19.147098530000001</v>
      </c>
      <c r="M95" s="165" t="s">
        <v>189</v>
      </c>
      <c r="N95" s="128">
        <v>50.559428419999996</v>
      </c>
      <c r="O95" s="128">
        <v>34.490429239999997</v>
      </c>
      <c r="P95" s="128">
        <v>29.470560609999996</v>
      </c>
      <c r="Q95" s="128">
        <v>8.5509428399999994</v>
      </c>
      <c r="R95" s="128">
        <v>6.0822868499999982</v>
      </c>
      <c r="S95" s="128">
        <v>1.1073105500000002</v>
      </c>
      <c r="T95" s="128">
        <v>6.3039507800000001</v>
      </c>
      <c r="U95" s="128"/>
      <c r="V95" s="128"/>
    </row>
    <row r="96" spans="1:22" hidden="1" outlineLevel="1">
      <c r="A96" s="8">
        <v>43132</v>
      </c>
      <c r="B96" s="128">
        <v>1367.28007897</v>
      </c>
      <c r="C96" s="128">
        <v>428.00566175000006</v>
      </c>
      <c r="D96" s="128">
        <v>11.832872079999998</v>
      </c>
      <c r="E96" s="128">
        <v>259.2961603</v>
      </c>
      <c r="F96" s="128">
        <v>117.39251118999999</v>
      </c>
      <c r="G96" s="128">
        <v>9.9639925399999996</v>
      </c>
      <c r="H96" s="128">
        <v>83.719428990000011</v>
      </c>
      <c r="I96" s="128">
        <v>281.97126858000001</v>
      </c>
      <c r="J96" s="128">
        <v>26.13168155</v>
      </c>
      <c r="K96" s="128">
        <v>2.6989269300000003</v>
      </c>
      <c r="L96" s="128">
        <v>15.043348019999998</v>
      </c>
      <c r="M96" s="165" t="s">
        <v>189</v>
      </c>
      <c r="N96" s="128">
        <v>40.31851623</v>
      </c>
      <c r="O96" s="128">
        <v>34.43651552</v>
      </c>
      <c r="P96" s="128">
        <v>28.713708839999999</v>
      </c>
      <c r="Q96" s="128">
        <v>12.382556080000002</v>
      </c>
      <c r="R96" s="128">
        <v>6.7350447700000009</v>
      </c>
      <c r="S96" s="128">
        <v>0.96533597999999998</v>
      </c>
      <c r="T96" s="128">
        <v>7.6725496199999998</v>
      </c>
      <c r="U96" s="128"/>
      <c r="V96" s="128"/>
    </row>
    <row r="97" spans="1:22" hidden="1" outlineLevel="1">
      <c r="A97" s="8">
        <v>43160</v>
      </c>
      <c r="B97" s="128">
        <v>1413.7003273700002</v>
      </c>
      <c r="C97" s="128">
        <v>499.25914878000003</v>
      </c>
      <c r="D97" s="128">
        <v>14.612469840000001</v>
      </c>
      <c r="E97" s="128">
        <v>179.13614853000001</v>
      </c>
      <c r="F97" s="128">
        <v>116.29133949</v>
      </c>
      <c r="G97" s="128">
        <v>10.4347694</v>
      </c>
      <c r="H97" s="128">
        <v>69.865361960000001</v>
      </c>
      <c r="I97" s="128">
        <v>348.85858809000001</v>
      </c>
      <c r="J97" s="128">
        <v>37.690876409999994</v>
      </c>
      <c r="K97" s="128">
        <v>2.1024134300000004</v>
      </c>
      <c r="L97" s="128">
        <v>15.701859850000002</v>
      </c>
      <c r="M97" s="165" t="s">
        <v>189</v>
      </c>
      <c r="N97" s="128">
        <v>41.884073309999998</v>
      </c>
      <c r="O97" s="128">
        <v>33.092514929999993</v>
      </c>
      <c r="P97" s="128">
        <v>18.606715839999996</v>
      </c>
      <c r="Q97" s="128">
        <v>10.086865299999999</v>
      </c>
      <c r="R97" s="128">
        <v>7.8918181799999996</v>
      </c>
      <c r="S97" s="128">
        <v>1.89526197</v>
      </c>
      <c r="T97" s="128">
        <v>6.2901020599999988</v>
      </c>
      <c r="U97" s="128"/>
      <c r="V97" s="128"/>
    </row>
    <row r="98" spans="1:22" hidden="1" outlineLevel="1">
      <c r="A98" s="8">
        <v>43191</v>
      </c>
      <c r="B98" s="128">
        <v>1364.8898255100003</v>
      </c>
      <c r="C98" s="128">
        <v>398.72992768999995</v>
      </c>
      <c r="D98" s="128">
        <v>14.035339159999999</v>
      </c>
      <c r="E98" s="128">
        <v>177.42576710999998</v>
      </c>
      <c r="F98" s="128">
        <v>144.71181813999999</v>
      </c>
      <c r="G98" s="128">
        <v>11.135407110000001</v>
      </c>
      <c r="H98" s="128">
        <v>74.772273750000011</v>
      </c>
      <c r="I98" s="128">
        <v>315.85084993999999</v>
      </c>
      <c r="J98" s="128">
        <v>79.591858739999992</v>
      </c>
      <c r="K98" s="128">
        <v>1.92806514</v>
      </c>
      <c r="L98" s="128">
        <v>18.40475782</v>
      </c>
      <c r="M98" s="165" t="s">
        <v>189</v>
      </c>
      <c r="N98" s="128">
        <v>47.224206700000003</v>
      </c>
      <c r="O98" s="128">
        <v>33.675776630000001</v>
      </c>
      <c r="P98" s="128">
        <v>19.845168479999998</v>
      </c>
      <c r="Q98" s="128">
        <v>8.274521889999999</v>
      </c>
      <c r="R98" s="128">
        <v>9.6270128499999998</v>
      </c>
      <c r="S98" s="128">
        <v>3.0049081799999997</v>
      </c>
      <c r="T98" s="128">
        <v>6.6521661799999992</v>
      </c>
      <c r="U98" s="128"/>
      <c r="V98" s="128"/>
    </row>
    <row r="99" spans="1:22" hidden="1" outlineLevel="1">
      <c r="A99" s="8">
        <v>43221</v>
      </c>
      <c r="B99" s="128">
        <v>1405.7395897400002</v>
      </c>
      <c r="C99" s="128">
        <v>350.39305674000002</v>
      </c>
      <c r="D99" s="128">
        <v>16.854011160000002</v>
      </c>
      <c r="E99" s="128">
        <v>229.08216089999999</v>
      </c>
      <c r="F99" s="128">
        <v>146.95012512</v>
      </c>
      <c r="G99" s="128">
        <v>11.720484669999999</v>
      </c>
      <c r="H99" s="128">
        <v>53.980281340000005</v>
      </c>
      <c r="I99" s="128">
        <v>332.17159124</v>
      </c>
      <c r="J99" s="128">
        <v>109.60536690000001</v>
      </c>
      <c r="K99" s="128">
        <v>2.5700888499999999</v>
      </c>
      <c r="L99" s="128">
        <v>20.298529710000004</v>
      </c>
      <c r="M99" s="165" t="s">
        <v>189</v>
      </c>
      <c r="N99" s="128">
        <v>54.954987910000007</v>
      </c>
      <c r="O99" s="128">
        <v>32.090747390000004</v>
      </c>
      <c r="P99" s="128">
        <v>20.034110219999999</v>
      </c>
      <c r="Q99" s="128">
        <v>7.9116189700000001</v>
      </c>
      <c r="R99" s="128">
        <v>7.7961538199999998</v>
      </c>
      <c r="S99" s="128">
        <v>2.7631637699999994</v>
      </c>
      <c r="T99" s="128">
        <v>6.56311103</v>
      </c>
      <c r="U99" s="128"/>
      <c r="V99" s="128"/>
    </row>
    <row r="100" spans="1:22" hidden="1" outlineLevel="1">
      <c r="A100" s="8">
        <v>43252</v>
      </c>
      <c r="B100" s="128">
        <v>1342.37826006</v>
      </c>
      <c r="C100" s="128">
        <v>295.05663996999999</v>
      </c>
      <c r="D100" s="128">
        <v>15.085039479999999</v>
      </c>
      <c r="E100" s="128">
        <v>189.80890125000002</v>
      </c>
      <c r="F100" s="128">
        <v>145.02477507999998</v>
      </c>
      <c r="G100" s="128">
        <v>12.01428445</v>
      </c>
      <c r="H100" s="128">
        <v>45.446377980000001</v>
      </c>
      <c r="I100" s="128">
        <v>344.89649093000003</v>
      </c>
      <c r="J100" s="128">
        <v>144.72540164999998</v>
      </c>
      <c r="K100" s="128">
        <v>3.6654304299999998</v>
      </c>
      <c r="L100" s="128">
        <v>19.800402360000003</v>
      </c>
      <c r="M100" s="165" t="s">
        <v>189</v>
      </c>
      <c r="N100" s="128">
        <v>50.355790619999993</v>
      </c>
      <c r="O100" s="128">
        <v>32.072496720000004</v>
      </c>
      <c r="P100" s="128">
        <v>19.49646289</v>
      </c>
      <c r="Q100" s="128">
        <v>5.4598297299999992</v>
      </c>
      <c r="R100" s="128">
        <v>9.621098159999999</v>
      </c>
      <c r="S100" s="128">
        <v>2.8231391499999998</v>
      </c>
      <c r="T100" s="128">
        <v>7.0256992100000009</v>
      </c>
      <c r="U100" s="128"/>
      <c r="V100" s="128"/>
    </row>
    <row r="101" spans="1:22" hidden="1" outlineLevel="1">
      <c r="A101" s="8">
        <v>43282</v>
      </c>
      <c r="B101" s="128">
        <v>1414.6004967200001</v>
      </c>
      <c r="C101" s="128">
        <v>452.13984836999992</v>
      </c>
      <c r="D101" s="128">
        <v>18.670335110000003</v>
      </c>
      <c r="E101" s="128">
        <v>225.57846189999998</v>
      </c>
      <c r="F101" s="128">
        <v>131.63232429000001</v>
      </c>
      <c r="G101" s="128">
        <v>11.10350403</v>
      </c>
      <c r="H101" s="128">
        <v>54.40351067000001</v>
      </c>
      <c r="I101" s="128">
        <v>306.59462314000001</v>
      </c>
      <c r="J101" s="128">
        <v>56.443313080000003</v>
      </c>
      <c r="K101" s="128">
        <v>4.1535912400000008</v>
      </c>
      <c r="L101" s="128">
        <v>20.215374789999998</v>
      </c>
      <c r="M101" s="165" t="s">
        <v>189</v>
      </c>
      <c r="N101" s="128">
        <v>50.825410270000006</v>
      </c>
      <c r="O101" s="128">
        <v>37.20414564</v>
      </c>
      <c r="P101" s="128">
        <v>19.835439910000002</v>
      </c>
      <c r="Q101" s="128">
        <v>5.9010517999999994</v>
      </c>
      <c r="R101" s="128">
        <v>10.067023200000001</v>
      </c>
      <c r="S101" s="128">
        <v>2.8680649899999997</v>
      </c>
      <c r="T101" s="128">
        <v>6.9644742899999992</v>
      </c>
      <c r="U101" s="128"/>
      <c r="V101" s="128"/>
    </row>
    <row r="102" spans="1:22" hidden="1" outlineLevel="1">
      <c r="A102" s="8">
        <v>43313</v>
      </c>
      <c r="B102" s="128">
        <v>1437.6527289000003</v>
      </c>
      <c r="C102" s="128">
        <v>456.07761617999995</v>
      </c>
      <c r="D102" s="128">
        <v>19.715579659999996</v>
      </c>
      <c r="E102" s="128">
        <v>254.32955078999998</v>
      </c>
      <c r="F102" s="128">
        <v>48.516692869999993</v>
      </c>
      <c r="G102" s="128">
        <v>11.88776315</v>
      </c>
      <c r="H102" s="128">
        <v>64.073309530000003</v>
      </c>
      <c r="I102" s="128">
        <v>278.17047366999998</v>
      </c>
      <c r="J102" s="128">
        <v>158.51701859999997</v>
      </c>
      <c r="K102" s="128">
        <v>3.3280369699999999</v>
      </c>
      <c r="L102" s="128">
        <v>18.841053859999999</v>
      </c>
      <c r="M102" s="165" t="s">
        <v>189</v>
      </c>
      <c r="N102" s="128">
        <v>41.988832740000014</v>
      </c>
      <c r="O102" s="128">
        <v>32.972242690000002</v>
      </c>
      <c r="P102" s="128">
        <v>22.699758060000001</v>
      </c>
      <c r="Q102" s="128">
        <v>7.2715321800000003</v>
      </c>
      <c r="R102" s="128">
        <v>9.2767500599999995</v>
      </c>
      <c r="S102" s="128">
        <v>2.8523272500000001</v>
      </c>
      <c r="T102" s="128">
        <v>7.1341906399999999</v>
      </c>
      <c r="U102" s="128"/>
      <c r="V102" s="128"/>
    </row>
    <row r="103" spans="1:22" hidden="1" outlineLevel="1">
      <c r="A103" s="8">
        <v>43344</v>
      </c>
      <c r="B103" s="128">
        <v>1486.0477455799996</v>
      </c>
      <c r="C103" s="128">
        <v>430.04429957000002</v>
      </c>
      <c r="D103" s="128">
        <v>21.529188660000003</v>
      </c>
      <c r="E103" s="128">
        <v>263.22909118000001</v>
      </c>
      <c r="F103" s="128">
        <v>172.88488562000001</v>
      </c>
      <c r="G103" s="128">
        <v>11.473512339999999</v>
      </c>
      <c r="H103" s="128">
        <v>61.276781700000001</v>
      </c>
      <c r="I103" s="128">
        <v>266.00349681</v>
      </c>
      <c r="J103" s="128">
        <v>92.489183010000005</v>
      </c>
      <c r="K103" s="128">
        <v>2.7501596899999998</v>
      </c>
      <c r="L103" s="128">
        <v>30.299939229999996</v>
      </c>
      <c r="M103" s="165" t="s">
        <v>189</v>
      </c>
      <c r="N103" s="128">
        <v>42.710994990000003</v>
      </c>
      <c r="O103" s="128">
        <v>36.122669070000001</v>
      </c>
      <c r="P103" s="128">
        <v>26.063150740000001</v>
      </c>
      <c r="Q103" s="128">
        <v>9.2418999599999996</v>
      </c>
      <c r="R103" s="128">
        <v>9.9439457100000013</v>
      </c>
      <c r="S103" s="128">
        <v>2.7558059999999998</v>
      </c>
      <c r="T103" s="128">
        <v>7.2287412999999994</v>
      </c>
      <c r="U103" s="128"/>
      <c r="V103" s="128"/>
    </row>
    <row r="104" spans="1:22" hidden="1" outlineLevel="1">
      <c r="A104" s="8">
        <v>43374</v>
      </c>
      <c r="B104" s="128">
        <v>1371.3887099499998</v>
      </c>
      <c r="C104" s="128">
        <v>369.74088491999998</v>
      </c>
      <c r="D104" s="128">
        <v>25.058565519999998</v>
      </c>
      <c r="E104" s="128">
        <v>241.42910310999997</v>
      </c>
      <c r="F104" s="128">
        <v>95.465564090000001</v>
      </c>
      <c r="G104" s="128">
        <v>11.685268629999999</v>
      </c>
      <c r="H104" s="128">
        <v>56.295034080000001</v>
      </c>
      <c r="I104" s="128">
        <v>272.66650176000002</v>
      </c>
      <c r="J104" s="128">
        <v>125.18088191000001</v>
      </c>
      <c r="K104" s="128">
        <v>3.25054357</v>
      </c>
      <c r="L104" s="128">
        <v>26.477864239999999</v>
      </c>
      <c r="M104" s="165" t="s">
        <v>189</v>
      </c>
      <c r="N104" s="128">
        <v>39.203301400000001</v>
      </c>
      <c r="O104" s="128">
        <v>37.264544630000003</v>
      </c>
      <c r="P104" s="128">
        <v>28.841319840000001</v>
      </c>
      <c r="Q104" s="128">
        <v>11.598346299999999</v>
      </c>
      <c r="R104" s="128">
        <v>17.53708013</v>
      </c>
      <c r="S104" s="128">
        <v>2.5589113300000004</v>
      </c>
      <c r="T104" s="128">
        <v>7.1349944899999995</v>
      </c>
      <c r="U104" s="128"/>
      <c r="V104" s="128"/>
    </row>
    <row r="105" spans="1:22" hidden="1" outlineLevel="1">
      <c r="A105" s="8">
        <v>43405</v>
      </c>
      <c r="B105" s="128">
        <v>1336.8863458999999</v>
      </c>
      <c r="C105" s="128">
        <v>322.82373673000001</v>
      </c>
      <c r="D105" s="128">
        <v>20.172185499999998</v>
      </c>
      <c r="E105" s="128">
        <v>198.23139572000002</v>
      </c>
      <c r="F105" s="128">
        <v>158.94294374</v>
      </c>
      <c r="G105" s="128">
        <v>12.139450459999999</v>
      </c>
      <c r="H105" s="128">
        <v>61.637099840000005</v>
      </c>
      <c r="I105" s="128">
        <v>191.98423677999997</v>
      </c>
      <c r="J105" s="128">
        <v>203.00698327000001</v>
      </c>
      <c r="K105" s="128">
        <v>3.4602227999999999</v>
      </c>
      <c r="L105" s="128">
        <v>27.304557959999997</v>
      </c>
      <c r="M105" s="165" t="s">
        <v>189</v>
      </c>
      <c r="N105" s="128">
        <v>37.174806610000005</v>
      </c>
      <c r="O105" s="128">
        <v>36.407422080000003</v>
      </c>
      <c r="P105" s="128">
        <v>21.92089687</v>
      </c>
      <c r="Q105" s="128">
        <v>9.6084252699999997</v>
      </c>
      <c r="R105" s="128">
        <v>22.602506380000001</v>
      </c>
      <c r="S105" s="128">
        <v>2.2370010300000001</v>
      </c>
      <c r="T105" s="128">
        <v>7.2324748599999999</v>
      </c>
      <c r="U105" s="128"/>
      <c r="V105" s="128"/>
    </row>
    <row r="106" spans="1:22" hidden="1" outlineLevel="1">
      <c r="A106" s="8">
        <v>43435</v>
      </c>
      <c r="B106" s="128">
        <v>1558.1195443700001</v>
      </c>
      <c r="C106" s="128">
        <v>356.50108031000002</v>
      </c>
      <c r="D106" s="128">
        <v>7.7377566399999997</v>
      </c>
      <c r="E106" s="128">
        <v>260.66987343</v>
      </c>
      <c r="F106" s="128">
        <v>204.04036112</v>
      </c>
      <c r="G106" s="128">
        <v>17.30126409</v>
      </c>
      <c r="H106" s="128">
        <v>86.327620920000001</v>
      </c>
      <c r="I106" s="128">
        <v>244.22554356000001</v>
      </c>
      <c r="J106" s="128">
        <v>175.96587411000002</v>
      </c>
      <c r="K106" s="128">
        <v>15.333914420000001</v>
      </c>
      <c r="L106" s="128">
        <v>37.053332079999997</v>
      </c>
      <c r="M106" s="165" t="s">
        <v>189</v>
      </c>
      <c r="N106" s="128">
        <v>56.482139389999993</v>
      </c>
      <c r="O106" s="128">
        <v>38.210099379999996</v>
      </c>
      <c r="P106" s="128">
        <v>23.062568720000002</v>
      </c>
      <c r="Q106" s="128">
        <v>8.6142306600000005</v>
      </c>
      <c r="R106" s="128">
        <v>19.09170224</v>
      </c>
      <c r="S106" s="128">
        <v>1.0001158199999998</v>
      </c>
      <c r="T106" s="128">
        <v>6.5020674800000009</v>
      </c>
      <c r="U106" s="128"/>
      <c r="V106" s="128"/>
    </row>
    <row r="107" spans="1:22" hidden="1" outlineLevel="1">
      <c r="A107" s="8">
        <v>43466</v>
      </c>
      <c r="B107" s="128">
        <v>1567.82574092</v>
      </c>
      <c r="C107" s="128">
        <v>385.03797989999998</v>
      </c>
      <c r="D107" s="128">
        <v>7.9276992599999998</v>
      </c>
      <c r="E107" s="128">
        <v>247.42699826</v>
      </c>
      <c r="F107" s="128">
        <v>280.44926470999997</v>
      </c>
      <c r="G107" s="128">
        <v>14.573088850000001</v>
      </c>
      <c r="H107" s="128">
        <v>84.00411459</v>
      </c>
      <c r="I107" s="128">
        <v>240.68763838000001</v>
      </c>
      <c r="J107" s="128">
        <v>117.89539923</v>
      </c>
      <c r="K107" s="128">
        <v>1.8652315499999998</v>
      </c>
      <c r="L107" s="128">
        <v>35.95879094</v>
      </c>
      <c r="M107" s="165" t="s">
        <v>189</v>
      </c>
      <c r="N107" s="128">
        <v>48.766971940000005</v>
      </c>
      <c r="O107" s="128">
        <v>34.157734609999999</v>
      </c>
      <c r="P107" s="128">
        <v>21.034834700000001</v>
      </c>
      <c r="Q107" s="128">
        <v>10.276079360000001</v>
      </c>
      <c r="R107" s="128">
        <v>30.490243670000002</v>
      </c>
      <c r="S107" s="128">
        <v>1.15740618</v>
      </c>
      <c r="T107" s="128">
        <v>6.1162647900000007</v>
      </c>
      <c r="U107" s="128"/>
      <c r="V107" s="128"/>
    </row>
    <row r="108" spans="1:22" hidden="1" outlineLevel="1">
      <c r="A108" s="8">
        <v>43497</v>
      </c>
      <c r="B108" s="128">
        <v>1599.7498879299999</v>
      </c>
      <c r="C108" s="128">
        <v>389.52483396000002</v>
      </c>
      <c r="D108" s="128">
        <v>10.017757470000001</v>
      </c>
      <c r="E108" s="128">
        <v>225.67228091999999</v>
      </c>
      <c r="F108" s="128">
        <v>353.05386060000001</v>
      </c>
      <c r="G108" s="128">
        <v>13.13989842</v>
      </c>
      <c r="H108" s="128">
        <v>86.684713819999985</v>
      </c>
      <c r="I108" s="128">
        <v>201.67509288999997</v>
      </c>
      <c r="J108" s="128">
        <v>129.57927834</v>
      </c>
      <c r="K108" s="128">
        <v>1.95152123</v>
      </c>
      <c r="L108" s="128">
        <v>30.840454189999999</v>
      </c>
      <c r="M108" s="165" t="s">
        <v>189</v>
      </c>
      <c r="N108" s="128">
        <v>49.075187809999996</v>
      </c>
      <c r="O108" s="128">
        <v>32.666292299999995</v>
      </c>
      <c r="P108" s="128">
        <v>24.825957009999996</v>
      </c>
      <c r="Q108" s="128">
        <v>11.386059679999999</v>
      </c>
      <c r="R108" s="128">
        <v>30.966164080000002</v>
      </c>
      <c r="S108" s="128">
        <v>1.9148931899999999</v>
      </c>
      <c r="T108" s="128">
        <v>6.7756420200000003</v>
      </c>
      <c r="U108" s="128"/>
      <c r="V108" s="128"/>
    </row>
    <row r="109" spans="1:22" hidden="1" outlineLevel="1">
      <c r="A109" s="8">
        <v>43525</v>
      </c>
      <c r="B109" s="128">
        <v>1397.2470172799999</v>
      </c>
      <c r="C109" s="128">
        <v>372.73423765999996</v>
      </c>
      <c r="D109" s="128">
        <v>9.0968457799999989</v>
      </c>
      <c r="E109" s="128">
        <v>207.51029399000004</v>
      </c>
      <c r="F109" s="128">
        <v>223.53382712000001</v>
      </c>
      <c r="G109" s="128">
        <v>11.572009189999999</v>
      </c>
      <c r="H109" s="128">
        <v>65.585396000000003</v>
      </c>
      <c r="I109" s="128">
        <v>193.74339158000001</v>
      </c>
      <c r="J109" s="128">
        <v>123.74380247000001</v>
      </c>
      <c r="K109" s="128">
        <v>2.2587837799999999</v>
      </c>
      <c r="L109" s="128">
        <v>25.613866380000001</v>
      </c>
      <c r="M109" s="165" t="s">
        <v>189</v>
      </c>
      <c r="N109" s="128">
        <v>48.547749180000004</v>
      </c>
      <c r="O109" s="128">
        <v>33.791870700000004</v>
      </c>
      <c r="P109" s="128">
        <v>24.873878210000001</v>
      </c>
      <c r="Q109" s="128">
        <v>11.961652560000001</v>
      </c>
      <c r="R109" s="128">
        <v>33.387543279999996</v>
      </c>
      <c r="S109" s="128">
        <v>1.8973467099999999</v>
      </c>
      <c r="T109" s="128">
        <v>7.3945226899999996</v>
      </c>
      <c r="U109" s="128"/>
      <c r="V109" s="128"/>
    </row>
    <row r="110" spans="1:22" hidden="1" outlineLevel="1">
      <c r="A110" s="8">
        <v>43556</v>
      </c>
      <c r="B110" s="128">
        <v>1436.0693049400002</v>
      </c>
      <c r="C110" s="128">
        <v>398.08955404</v>
      </c>
      <c r="D110" s="128">
        <v>11.750244840000001</v>
      </c>
      <c r="E110" s="128">
        <v>209.26922857</v>
      </c>
      <c r="F110" s="128">
        <v>225.27213613999999</v>
      </c>
      <c r="G110" s="128">
        <v>11.19203171</v>
      </c>
      <c r="H110" s="128">
        <v>53.250037849999998</v>
      </c>
      <c r="I110" s="128">
        <v>185.57376505999997</v>
      </c>
      <c r="J110" s="128">
        <v>121.84994784</v>
      </c>
      <c r="K110" s="128">
        <v>2.05625174</v>
      </c>
      <c r="L110" s="128">
        <v>25.364193410000006</v>
      </c>
      <c r="M110" s="165" t="s">
        <v>189</v>
      </c>
      <c r="N110" s="128">
        <v>70.21484027000001</v>
      </c>
      <c r="O110" s="128">
        <v>33.503385529999996</v>
      </c>
      <c r="P110" s="128">
        <v>32.773679659999999</v>
      </c>
      <c r="Q110" s="128">
        <v>10.519428359999999</v>
      </c>
      <c r="R110" s="128">
        <v>34.109358009999994</v>
      </c>
      <c r="S110" s="128">
        <v>2.1871036499999996</v>
      </c>
      <c r="T110" s="128">
        <v>9.0941182600000001</v>
      </c>
      <c r="U110" s="128"/>
      <c r="V110" s="128"/>
    </row>
    <row r="111" spans="1:22" hidden="1" outlineLevel="1">
      <c r="A111" s="8">
        <v>43586</v>
      </c>
      <c r="B111" s="128">
        <v>1331.7564531799999</v>
      </c>
      <c r="C111" s="128">
        <v>370.93590986000004</v>
      </c>
      <c r="D111" s="128">
        <v>14.838723530000001</v>
      </c>
      <c r="E111" s="128">
        <v>223.00265651000007</v>
      </c>
      <c r="F111" s="128">
        <v>146.02994086000001</v>
      </c>
      <c r="G111" s="128">
        <v>15.064680919999999</v>
      </c>
      <c r="H111" s="128">
        <v>43.574053059999997</v>
      </c>
      <c r="I111" s="128">
        <v>169.65540597</v>
      </c>
      <c r="J111" s="128">
        <v>129.80404655999999</v>
      </c>
      <c r="K111" s="128">
        <v>2.3147236100000002</v>
      </c>
      <c r="L111" s="128">
        <v>30.029607110000001</v>
      </c>
      <c r="M111" s="165" t="s">
        <v>189</v>
      </c>
      <c r="N111" s="128">
        <v>69.368216790000005</v>
      </c>
      <c r="O111" s="128">
        <v>36.655116060000005</v>
      </c>
      <c r="P111" s="128">
        <v>24.900909970000001</v>
      </c>
      <c r="Q111" s="128">
        <v>9.8141894199999999</v>
      </c>
      <c r="R111" s="128">
        <v>35.073316170000005</v>
      </c>
      <c r="S111" s="128">
        <v>2.2094762700000001</v>
      </c>
      <c r="T111" s="128">
        <v>8.4854805100000004</v>
      </c>
      <c r="U111" s="128"/>
      <c r="V111" s="128"/>
    </row>
    <row r="112" spans="1:22" hidden="1" outlineLevel="1">
      <c r="A112" s="8">
        <v>43617</v>
      </c>
      <c r="B112" s="128">
        <v>1489.5777220499999</v>
      </c>
      <c r="C112" s="128">
        <v>337.17321195</v>
      </c>
      <c r="D112" s="128">
        <v>14.960221790000002</v>
      </c>
      <c r="E112" s="128">
        <v>280.21480363000001</v>
      </c>
      <c r="F112" s="128">
        <v>201.7258334</v>
      </c>
      <c r="G112" s="128">
        <v>11.55600175</v>
      </c>
      <c r="H112" s="128">
        <v>81.028268659999995</v>
      </c>
      <c r="I112" s="128">
        <v>184.97048587999998</v>
      </c>
      <c r="J112" s="128">
        <v>162.50758451000002</v>
      </c>
      <c r="K112" s="128">
        <v>2.5716953199999999</v>
      </c>
      <c r="L112" s="128">
        <v>34.685461750000002</v>
      </c>
      <c r="M112" s="165" t="s">
        <v>189</v>
      </c>
      <c r="N112" s="128">
        <v>63.371524430000008</v>
      </c>
      <c r="O112" s="128">
        <v>36.381631350000006</v>
      </c>
      <c r="P112" s="128">
        <v>25.205612350000003</v>
      </c>
      <c r="Q112" s="128">
        <v>7.43417906</v>
      </c>
      <c r="R112" s="128">
        <v>35.70196996</v>
      </c>
      <c r="S112" s="128">
        <v>2.5390696300000002</v>
      </c>
      <c r="T112" s="128">
        <v>7.5501666299999997</v>
      </c>
      <c r="U112" s="128"/>
      <c r="V112" s="128"/>
    </row>
    <row r="113" spans="1:22" hidden="1" outlineLevel="1">
      <c r="A113" s="8">
        <v>43647</v>
      </c>
      <c r="B113" s="128">
        <v>1510.7951779399998</v>
      </c>
      <c r="C113" s="128">
        <v>407.21581059999994</v>
      </c>
      <c r="D113" s="128">
        <v>20.898495759999999</v>
      </c>
      <c r="E113" s="128">
        <v>285.30276193999998</v>
      </c>
      <c r="F113" s="128">
        <v>152.88274261000001</v>
      </c>
      <c r="G113" s="128">
        <v>13.905046519999999</v>
      </c>
      <c r="H113" s="128">
        <v>58.981603850000006</v>
      </c>
      <c r="I113" s="128">
        <v>204.70177278000003</v>
      </c>
      <c r="J113" s="128">
        <v>156.29357762000001</v>
      </c>
      <c r="K113" s="128">
        <v>2.8820485800000002</v>
      </c>
      <c r="L113" s="128">
        <v>36.447238120000002</v>
      </c>
      <c r="M113" s="165" t="s">
        <v>189</v>
      </c>
      <c r="N113" s="128">
        <v>48.952313889999999</v>
      </c>
      <c r="O113" s="128">
        <v>40.036955570000003</v>
      </c>
      <c r="P113" s="128">
        <v>29.351197939999995</v>
      </c>
      <c r="Q113" s="128">
        <v>7.3640624799999994</v>
      </c>
      <c r="R113" s="128">
        <v>35.434466430000008</v>
      </c>
      <c r="S113" s="128">
        <v>2.1891518900000002</v>
      </c>
      <c r="T113" s="128">
        <v>7.9559313599999992</v>
      </c>
      <c r="U113" s="128"/>
      <c r="V113" s="128"/>
    </row>
    <row r="114" spans="1:22" hidden="1" outlineLevel="1">
      <c r="A114" s="8">
        <v>43678</v>
      </c>
      <c r="B114" s="128">
        <v>1623.9932160999999</v>
      </c>
      <c r="C114" s="128">
        <v>421.48537933999995</v>
      </c>
      <c r="D114" s="128">
        <v>12.72058474</v>
      </c>
      <c r="E114" s="128">
        <v>348.26739848000005</v>
      </c>
      <c r="F114" s="128">
        <v>162.90317412999997</v>
      </c>
      <c r="G114" s="128">
        <v>15.846036470000001</v>
      </c>
      <c r="H114" s="128">
        <v>58.670071</v>
      </c>
      <c r="I114" s="128">
        <v>257.65574802999998</v>
      </c>
      <c r="J114" s="128">
        <v>126.25289047999999</v>
      </c>
      <c r="K114" s="128">
        <v>4.4510718499999999</v>
      </c>
      <c r="L114" s="128">
        <v>33.776318859999996</v>
      </c>
      <c r="M114" s="165" t="s">
        <v>189</v>
      </c>
      <c r="N114" s="128">
        <v>49.357667259999999</v>
      </c>
      <c r="O114" s="128">
        <v>44.81285789999999</v>
      </c>
      <c r="P114" s="128">
        <v>31.017870359999996</v>
      </c>
      <c r="Q114" s="128">
        <v>8.8920550299999999</v>
      </c>
      <c r="R114" s="128">
        <v>37.403737100000001</v>
      </c>
      <c r="S114" s="128">
        <v>2.1023979599999998</v>
      </c>
      <c r="T114" s="128">
        <v>8.3779571100000005</v>
      </c>
      <c r="U114" s="128"/>
      <c r="V114" s="128"/>
    </row>
    <row r="115" spans="1:22" hidden="1" outlineLevel="1">
      <c r="A115" s="8">
        <v>43709</v>
      </c>
      <c r="B115" s="128">
        <v>1593.0946681300002</v>
      </c>
      <c r="C115" s="128">
        <v>439.48400098000002</v>
      </c>
      <c r="D115" s="128">
        <v>15.79343175</v>
      </c>
      <c r="E115" s="128">
        <v>289.47007484</v>
      </c>
      <c r="F115" s="128">
        <v>121.92713051999999</v>
      </c>
      <c r="G115" s="128">
        <v>14.004823249999999</v>
      </c>
      <c r="H115" s="128">
        <v>76.27863699000001</v>
      </c>
      <c r="I115" s="128">
        <v>281.93783772999996</v>
      </c>
      <c r="J115" s="128">
        <v>121.9316077</v>
      </c>
      <c r="K115" s="128">
        <v>3.8594789899999999</v>
      </c>
      <c r="L115" s="128">
        <v>43.083381880000005</v>
      </c>
      <c r="M115" s="165" t="s">
        <v>189</v>
      </c>
      <c r="N115" s="128">
        <v>49.058273079999999</v>
      </c>
      <c r="O115" s="128">
        <v>44.711478200000002</v>
      </c>
      <c r="P115" s="128">
        <v>27.570825310000004</v>
      </c>
      <c r="Q115" s="128">
        <v>11.436255749999999</v>
      </c>
      <c r="R115" s="128">
        <v>41.8426592</v>
      </c>
      <c r="S115" s="128">
        <v>2.4539638500000001</v>
      </c>
      <c r="T115" s="128">
        <v>8.2508081100000012</v>
      </c>
      <c r="U115" s="128"/>
      <c r="V115" s="128"/>
    </row>
    <row r="116" spans="1:22" hidden="1" outlineLevel="1">
      <c r="A116" s="8">
        <v>43739</v>
      </c>
      <c r="B116" s="128">
        <v>1607.3089369900001</v>
      </c>
      <c r="C116" s="128">
        <v>507.61724705999995</v>
      </c>
      <c r="D116" s="128">
        <v>18.365522080000002</v>
      </c>
      <c r="E116" s="128">
        <v>272.53782707000005</v>
      </c>
      <c r="F116" s="128">
        <v>123.85212405999999</v>
      </c>
      <c r="G116" s="128">
        <v>14.81171866</v>
      </c>
      <c r="H116" s="128">
        <v>55.371241660000003</v>
      </c>
      <c r="I116" s="128">
        <v>253.27831637000003</v>
      </c>
      <c r="J116" s="128">
        <v>118.12343576000001</v>
      </c>
      <c r="K116" s="128">
        <v>3.1557072700000002</v>
      </c>
      <c r="L116" s="128">
        <v>51.920852710000005</v>
      </c>
      <c r="M116" s="165" t="s">
        <v>189</v>
      </c>
      <c r="N116" s="128">
        <v>50.478698319999999</v>
      </c>
      <c r="O116" s="128">
        <v>48.194802979999999</v>
      </c>
      <c r="P116" s="128">
        <v>25.625411759999999</v>
      </c>
      <c r="Q116" s="128">
        <v>12.041338339999999</v>
      </c>
      <c r="R116" s="128">
        <v>40.937517870000008</v>
      </c>
      <c r="S116" s="128">
        <v>2.1526416800000003</v>
      </c>
      <c r="T116" s="128">
        <v>8.8445333399999999</v>
      </c>
      <c r="U116" s="128"/>
      <c r="V116" s="128"/>
    </row>
    <row r="117" spans="1:22" hidden="1" outlineLevel="1">
      <c r="A117" s="8">
        <v>43770</v>
      </c>
      <c r="B117" s="128">
        <v>1477.9610739399998</v>
      </c>
      <c r="C117" s="128">
        <v>361.78014881000001</v>
      </c>
      <c r="D117" s="128">
        <v>21.596245019999998</v>
      </c>
      <c r="E117" s="128">
        <v>244.41352733000002</v>
      </c>
      <c r="F117" s="128">
        <v>100.83272799</v>
      </c>
      <c r="G117" s="128">
        <v>12.842511270000001</v>
      </c>
      <c r="H117" s="128">
        <v>79.62631974</v>
      </c>
      <c r="I117" s="128">
        <v>309.62644435999999</v>
      </c>
      <c r="J117" s="128">
        <v>113.73766814999999</v>
      </c>
      <c r="K117" s="128">
        <v>2.80834363</v>
      </c>
      <c r="L117" s="128">
        <v>37.646842939999999</v>
      </c>
      <c r="M117" s="165" t="s">
        <v>189</v>
      </c>
      <c r="N117" s="128">
        <v>47.565586629999991</v>
      </c>
      <c r="O117" s="128">
        <v>54.468367390000004</v>
      </c>
      <c r="P117" s="128">
        <v>23.830550909999999</v>
      </c>
      <c r="Q117" s="128">
        <v>10.608060009999999</v>
      </c>
      <c r="R117" s="128">
        <v>43.17478526</v>
      </c>
      <c r="S117" s="128">
        <v>4.6435416399999996</v>
      </c>
      <c r="T117" s="128">
        <v>8.7594028600000016</v>
      </c>
      <c r="U117" s="128"/>
      <c r="V117" s="128"/>
    </row>
    <row r="118" spans="1:22" hidden="1" outlineLevel="1">
      <c r="A118" s="8">
        <v>43800</v>
      </c>
      <c r="B118" s="128">
        <v>1794.4257084800001</v>
      </c>
      <c r="C118" s="128">
        <v>450.63120533000006</v>
      </c>
      <c r="D118" s="128">
        <v>17.326479549999998</v>
      </c>
      <c r="E118" s="128">
        <v>264.03963824000004</v>
      </c>
      <c r="F118" s="128">
        <v>99.684177430000005</v>
      </c>
      <c r="G118" s="128">
        <v>14.000844219999999</v>
      </c>
      <c r="H118" s="128">
        <v>139.94041521999998</v>
      </c>
      <c r="I118" s="128">
        <v>365.54012412000003</v>
      </c>
      <c r="J118" s="128">
        <v>200.12423686</v>
      </c>
      <c r="K118" s="128">
        <v>4.6576248199999997</v>
      </c>
      <c r="L118" s="128">
        <v>51.391867580000003</v>
      </c>
      <c r="M118" s="165" t="s">
        <v>189</v>
      </c>
      <c r="N118" s="128">
        <v>51.2270398</v>
      </c>
      <c r="O118" s="128">
        <v>52.676066900000002</v>
      </c>
      <c r="P118" s="128">
        <v>28.298071199999999</v>
      </c>
      <c r="Q118" s="128">
        <v>8.9294974099999997</v>
      </c>
      <c r="R118" s="128">
        <v>34.242542560000004</v>
      </c>
      <c r="S118" s="128">
        <v>4.0379753000000003</v>
      </c>
      <c r="T118" s="128">
        <v>7.677901939999999</v>
      </c>
      <c r="U118" s="128"/>
      <c r="V118" s="128"/>
    </row>
    <row r="119" spans="1:22" hidden="1" outlineLevel="1">
      <c r="A119" s="8">
        <v>43831</v>
      </c>
      <c r="B119" s="128">
        <v>1564.0207926699998</v>
      </c>
      <c r="C119" s="128">
        <v>360.57776187000002</v>
      </c>
      <c r="D119" s="128">
        <v>15.44287097</v>
      </c>
      <c r="E119" s="128">
        <v>226.43302970000002</v>
      </c>
      <c r="F119" s="128">
        <v>132.98008383000001</v>
      </c>
      <c r="G119" s="128">
        <v>15.669554810000001</v>
      </c>
      <c r="H119" s="128">
        <v>71.225752260000007</v>
      </c>
      <c r="I119" s="128">
        <v>316.35383243000001</v>
      </c>
      <c r="J119" s="128">
        <v>182.29646443000001</v>
      </c>
      <c r="K119" s="128">
        <v>3.7296882599999996</v>
      </c>
      <c r="L119" s="128">
        <v>49.928338229999994</v>
      </c>
      <c r="M119" s="128">
        <v>2.4255100000000001E-3</v>
      </c>
      <c r="N119" s="128">
        <v>50.517618309999996</v>
      </c>
      <c r="O119" s="128">
        <v>50.144478340000006</v>
      </c>
      <c r="P119" s="128">
        <v>28.641119529999997</v>
      </c>
      <c r="Q119" s="128">
        <v>8.8323568000000012</v>
      </c>
      <c r="R119" s="128">
        <v>38.912381910000001</v>
      </c>
      <c r="S119" s="128">
        <v>1.9359118499999999</v>
      </c>
      <c r="T119" s="128">
        <v>10.397123629999999</v>
      </c>
      <c r="U119" s="128"/>
      <c r="V119" s="128"/>
    </row>
    <row r="120" spans="1:22" hidden="1" outlineLevel="1">
      <c r="A120" s="8">
        <v>43862</v>
      </c>
      <c r="B120" s="128">
        <v>1622.0017457999998</v>
      </c>
      <c r="C120" s="128">
        <v>420.70619749000002</v>
      </c>
      <c r="D120" s="128">
        <v>15.556459129999999</v>
      </c>
      <c r="E120" s="128">
        <v>236.47289137000001</v>
      </c>
      <c r="F120" s="128">
        <v>147.81785477</v>
      </c>
      <c r="G120" s="128">
        <v>16.1526444</v>
      </c>
      <c r="H120" s="128">
        <v>66.504578800000004</v>
      </c>
      <c r="I120" s="128">
        <v>364.96804447999989</v>
      </c>
      <c r="J120" s="128">
        <v>107.90267086999998</v>
      </c>
      <c r="K120" s="128">
        <v>7.2625166500000002</v>
      </c>
      <c r="L120" s="128">
        <v>33.341997039999995</v>
      </c>
      <c r="M120" s="128">
        <v>1.1834519999999999E-2</v>
      </c>
      <c r="N120" s="128">
        <v>56.590186840000001</v>
      </c>
      <c r="O120" s="128">
        <v>48.982874549999998</v>
      </c>
      <c r="P120" s="128">
        <v>30.456549769999999</v>
      </c>
      <c r="Q120" s="128">
        <v>10.709466690000001</v>
      </c>
      <c r="R120" s="128">
        <v>39.223784339999995</v>
      </c>
      <c r="S120" s="128">
        <v>7.4330566200000003</v>
      </c>
      <c r="T120" s="128">
        <v>11.90813747</v>
      </c>
      <c r="U120" s="128"/>
      <c r="V120" s="128"/>
    </row>
    <row r="121" spans="1:22" hidden="1" outlineLevel="1">
      <c r="A121" s="8">
        <v>43891</v>
      </c>
      <c r="B121" s="128">
        <v>1617.4059508299997</v>
      </c>
      <c r="C121" s="128">
        <v>422.66579073999992</v>
      </c>
      <c r="D121" s="128">
        <v>13.123377530000001</v>
      </c>
      <c r="E121" s="128">
        <v>254.97040336999999</v>
      </c>
      <c r="F121" s="128">
        <v>124.65019481000002</v>
      </c>
      <c r="G121" s="128">
        <v>17.765201540000003</v>
      </c>
      <c r="H121" s="128">
        <v>76.192637530000013</v>
      </c>
      <c r="I121" s="128">
        <v>372.10449850999998</v>
      </c>
      <c r="J121" s="128">
        <v>109.91572600000001</v>
      </c>
      <c r="K121" s="128">
        <v>3.9493806399999998</v>
      </c>
      <c r="L121" s="128">
        <v>30.11854336</v>
      </c>
      <c r="M121" s="128">
        <v>1.08775E-3</v>
      </c>
      <c r="N121" s="128">
        <v>53.847359510000011</v>
      </c>
      <c r="O121" s="128">
        <v>47.802311780000004</v>
      </c>
      <c r="P121" s="128">
        <v>28.404667320000001</v>
      </c>
      <c r="Q121" s="128">
        <v>8.6490553999999999</v>
      </c>
      <c r="R121" s="128">
        <v>35.305373490000001</v>
      </c>
      <c r="S121" s="128">
        <v>7.3322485400000001</v>
      </c>
      <c r="T121" s="128">
        <v>10.608093010000001</v>
      </c>
      <c r="U121" s="128"/>
      <c r="V121" s="128"/>
    </row>
    <row r="122" spans="1:22" hidden="1" outlineLevel="1">
      <c r="A122" s="8">
        <v>43922</v>
      </c>
      <c r="B122" s="128">
        <v>1701.7189385299998</v>
      </c>
      <c r="C122" s="128">
        <v>434.06853460000002</v>
      </c>
      <c r="D122" s="128">
        <v>16.351786710000003</v>
      </c>
      <c r="E122" s="128">
        <v>253.09333103000006</v>
      </c>
      <c r="F122" s="128">
        <v>109.42634219</v>
      </c>
      <c r="G122" s="128">
        <v>16.703939860000002</v>
      </c>
      <c r="H122" s="128">
        <v>92.679707050000005</v>
      </c>
      <c r="I122" s="128">
        <v>402.30088318000003</v>
      </c>
      <c r="J122" s="128">
        <v>135.92991018999999</v>
      </c>
      <c r="K122" s="128">
        <v>3.5975861500000001</v>
      </c>
      <c r="L122" s="128">
        <v>31.13801505</v>
      </c>
      <c r="M122" s="128">
        <v>2.8673500000000003E-3</v>
      </c>
      <c r="N122" s="128">
        <v>43.569996099999997</v>
      </c>
      <c r="O122" s="128">
        <v>43.699611580000003</v>
      </c>
      <c r="P122" s="128">
        <v>29.18024277</v>
      </c>
      <c r="Q122" s="128">
        <v>7.9042543599999995</v>
      </c>
      <c r="R122" s="128">
        <v>67.714986539999998</v>
      </c>
      <c r="S122" s="128">
        <v>4.4797759399999997</v>
      </c>
      <c r="T122" s="128">
        <v>9.8771678799999982</v>
      </c>
      <c r="U122" s="128"/>
      <c r="V122" s="128"/>
    </row>
    <row r="123" spans="1:22" hidden="1" outlineLevel="1">
      <c r="A123" s="8">
        <v>43952</v>
      </c>
      <c r="B123" s="128">
        <v>1879.3319809499999</v>
      </c>
      <c r="C123" s="128">
        <v>482.43690086999993</v>
      </c>
      <c r="D123" s="128">
        <v>16.151940919999998</v>
      </c>
      <c r="E123" s="128">
        <v>326.94143531999998</v>
      </c>
      <c r="F123" s="128">
        <v>92.633630609999997</v>
      </c>
      <c r="G123" s="128">
        <v>20.276718259999999</v>
      </c>
      <c r="H123" s="128">
        <v>155.07190263000001</v>
      </c>
      <c r="I123" s="128">
        <v>422.97017052000001</v>
      </c>
      <c r="J123" s="128">
        <v>49.534285919999995</v>
      </c>
      <c r="K123" s="128">
        <v>2.9378308</v>
      </c>
      <c r="L123" s="128">
        <v>33.916751720000001</v>
      </c>
      <c r="M123" s="128">
        <v>6.2707200000000005E-3</v>
      </c>
      <c r="N123" s="128">
        <v>46.976097750000001</v>
      </c>
      <c r="O123" s="128">
        <v>46.39078288999999</v>
      </c>
      <c r="P123" s="128">
        <v>30.306668949999995</v>
      </c>
      <c r="Q123" s="128">
        <v>8.1005158599999998</v>
      </c>
      <c r="R123" s="128">
        <v>129.72960602999999</v>
      </c>
      <c r="S123" s="128">
        <v>4.0696891899999992</v>
      </c>
      <c r="T123" s="128">
        <v>10.880781989999999</v>
      </c>
      <c r="U123" s="128"/>
      <c r="V123" s="128"/>
    </row>
    <row r="124" spans="1:22" hidden="1" outlineLevel="1">
      <c r="A124" s="8">
        <v>43983</v>
      </c>
      <c r="B124" s="128">
        <v>2093.29175962</v>
      </c>
      <c r="C124" s="128">
        <v>511.80586783000001</v>
      </c>
      <c r="D124" s="128">
        <v>16.855696510000001</v>
      </c>
      <c r="E124" s="128">
        <v>369.53082492999994</v>
      </c>
      <c r="F124" s="128">
        <v>191.02442280000002</v>
      </c>
      <c r="G124" s="128">
        <v>18.708011750000001</v>
      </c>
      <c r="H124" s="128">
        <v>129.00593886999999</v>
      </c>
      <c r="I124" s="128">
        <v>405.79724893000002</v>
      </c>
      <c r="J124" s="128">
        <v>100.48540985</v>
      </c>
      <c r="K124" s="128">
        <v>4.9081230799999993</v>
      </c>
      <c r="L124" s="128">
        <v>33.73775389</v>
      </c>
      <c r="M124" s="128">
        <v>4.8421699999999998E-3</v>
      </c>
      <c r="N124" s="128">
        <v>47.244411830000004</v>
      </c>
      <c r="O124" s="128">
        <v>47.228270690000002</v>
      </c>
      <c r="P124" s="128">
        <v>31.802264110000003</v>
      </c>
      <c r="Q124" s="128">
        <v>6.5238850500000005</v>
      </c>
      <c r="R124" s="128">
        <v>163.99373605000002</v>
      </c>
      <c r="S124" s="128">
        <v>4.2085411499999994</v>
      </c>
      <c r="T124" s="128">
        <v>10.426510129999999</v>
      </c>
      <c r="U124" s="128"/>
      <c r="V124" s="128"/>
    </row>
    <row r="125" spans="1:22" hidden="1" outlineLevel="1">
      <c r="A125" s="8">
        <v>44013</v>
      </c>
      <c r="B125" s="128">
        <v>2205.7520057400002</v>
      </c>
      <c r="C125" s="128">
        <v>556.27239998000005</v>
      </c>
      <c r="D125" s="128">
        <v>21.123049739999999</v>
      </c>
      <c r="E125" s="128">
        <v>322.48517373999999</v>
      </c>
      <c r="F125" s="128">
        <v>170.15594207999999</v>
      </c>
      <c r="G125" s="128">
        <v>22.525812989999999</v>
      </c>
      <c r="H125" s="128">
        <v>264.97680864000006</v>
      </c>
      <c r="I125" s="128">
        <v>353.87207505000003</v>
      </c>
      <c r="J125" s="128">
        <v>117.78554270000001</v>
      </c>
      <c r="K125" s="128">
        <v>4.04147269</v>
      </c>
      <c r="L125" s="128">
        <v>30.430807690000002</v>
      </c>
      <c r="M125" s="128">
        <v>9.2211500000000009E-3</v>
      </c>
      <c r="N125" s="128">
        <v>44.370906020000007</v>
      </c>
      <c r="O125" s="128">
        <v>48.177041519999996</v>
      </c>
      <c r="P125" s="128">
        <v>36.961776310000005</v>
      </c>
      <c r="Q125" s="128">
        <v>8.0313661100000004</v>
      </c>
      <c r="R125" s="128">
        <v>189.13139486999998</v>
      </c>
      <c r="S125" s="128">
        <v>4.0776424000000002</v>
      </c>
      <c r="T125" s="128">
        <v>11.323572060000002</v>
      </c>
      <c r="U125" s="128"/>
      <c r="V125" s="128"/>
    </row>
    <row r="126" spans="1:22" hidden="1" outlineLevel="1">
      <c r="A126" s="8">
        <v>44044</v>
      </c>
      <c r="B126" s="128">
        <v>2563.0821644700004</v>
      </c>
      <c r="C126" s="128">
        <v>655.68888142000003</v>
      </c>
      <c r="D126" s="128">
        <v>25.102085950000003</v>
      </c>
      <c r="E126" s="128">
        <v>299.83179768000002</v>
      </c>
      <c r="F126" s="128">
        <v>195.02799390000001</v>
      </c>
      <c r="G126" s="128">
        <v>26.157442679999999</v>
      </c>
      <c r="H126" s="128">
        <v>300.19443522</v>
      </c>
      <c r="I126" s="128">
        <v>426.7324777</v>
      </c>
      <c r="J126" s="128">
        <v>189.63440039</v>
      </c>
      <c r="K126" s="128">
        <v>3.8706655899999998</v>
      </c>
      <c r="L126" s="128">
        <v>38.950497520000006</v>
      </c>
      <c r="M126" s="128">
        <v>2.4738619999999999E-2</v>
      </c>
      <c r="N126" s="128">
        <v>50.431916090000001</v>
      </c>
      <c r="O126" s="128">
        <v>50.487616179999996</v>
      </c>
      <c r="P126" s="128">
        <v>35.046666730000005</v>
      </c>
      <c r="Q126" s="128">
        <v>9.2997520199999997</v>
      </c>
      <c r="R126" s="128">
        <v>241.20597795999998</v>
      </c>
      <c r="S126" s="128">
        <v>4.1458445600000005</v>
      </c>
      <c r="T126" s="128">
        <v>11.248974259999999</v>
      </c>
      <c r="U126" s="128"/>
      <c r="V126" s="128"/>
    </row>
    <row r="127" spans="1:22" hidden="1" outlineLevel="1">
      <c r="A127" s="8">
        <v>44075</v>
      </c>
      <c r="B127" s="128">
        <v>2787.7679053499996</v>
      </c>
      <c r="C127" s="128">
        <v>768.54152128999999</v>
      </c>
      <c r="D127" s="128">
        <v>20.871397360000003</v>
      </c>
      <c r="E127" s="128">
        <v>352.54194920999998</v>
      </c>
      <c r="F127" s="128">
        <v>185.96700213999998</v>
      </c>
      <c r="G127" s="128">
        <v>32.752101529999997</v>
      </c>
      <c r="H127" s="128">
        <v>255.76095031</v>
      </c>
      <c r="I127" s="128">
        <v>491.10375235999999</v>
      </c>
      <c r="J127" s="128">
        <v>161.83612513999998</v>
      </c>
      <c r="K127" s="128">
        <v>2.4970593200000004</v>
      </c>
      <c r="L127" s="128">
        <v>51.034369900000002</v>
      </c>
      <c r="M127" s="128">
        <v>1.423249E-2</v>
      </c>
      <c r="N127" s="128">
        <v>50.393996429999994</v>
      </c>
      <c r="O127" s="128">
        <v>54.634404700000005</v>
      </c>
      <c r="P127" s="128">
        <v>48.645140489999996</v>
      </c>
      <c r="Q127" s="128">
        <v>12.926623429999999</v>
      </c>
      <c r="R127" s="128">
        <v>283.24628247999999</v>
      </c>
      <c r="S127" s="128">
        <v>3.3924210600000002</v>
      </c>
      <c r="T127" s="128">
        <v>11.608575710000002</v>
      </c>
      <c r="U127" s="128"/>
      <c r="V127" s="128"/>
    </row>
    <row r="128" spans="1:22" hidden="1" outlineLevel="1">
      <c r="A128" s="8">
        <v>44105</v>
      </c>
      <c r="B128" s="128">
        <v>2702.9916922300004</v>
      </c>
      <c r="C128" s="128">
        <v>655.73832536999998</v>
      </c>
      <c r="D128" s="128">
        <v>25.0191932</v>
      </c>
      <c r="E128" s="128">
        <v>316.78214157000002</v>
      </c>
      <c r="F128" s="128">
        <v>130.02526087000001</v>
      </c>
      <c r="G128" s="128">
        <v>33.122916000000004</v>
      </c>
      <c r="H128" s="128">
        <v>282.32767647000003</v>
      </c>
      <c r="I128" s="128">
        <v>476.86542952000002</v>
      </c>
      <c r="J128" s="128">
        <v>176.18312945000002</v>
      </c>
      <c r="K128" s="128">
        <v>2.2436637400000001</v>
      </c>
      <c r="L128" s="128">
        <v>69.543855069999978</v>
      </c>
      <c r="M128" s="128">
        <v>1.6824079999999998E-2</v>
      </c>
      <c r="N128" s="128">
        <v>59.307062840000007</v>
      </c>
      <c r="O128" s="128">
        <v>52.979290949999985</v>
      </c>
      <c r="P128" s="128">
        <v>43.700167969999995</v>
      </c>
      <c r="Q128" s="128">
        <v>12.347282879999998</v>
      </c>
      <c r="R128" s="128">
        <v>352.58270386999999</v>
      </c>
      <c r="S128" s="128">
        <v>2.3906470299999998</v>
      </c>
      <c r="T128" s="128">
        <v>11.81612135</v>
      </c>
      <c r="U128" s="128"/>
      <c r="V128" s="128"/>
    </row>
    <row r="129" spans="1:22" hidden="1" outlineLevel="1">
      <c r="A129" s="8">
        <v>44136</v>
      </c>
      <c r="B129" s="128">
        <v>2735.6493067500001</v>
      </c>
      <c r="C129" s="128">
        <v>812.68377662</v>
      </c>
      <c r="D129" s="128">
        <v>22.043130679999997</v>
      </c>
      <c r="E129" s="128">
        <v>283.26906496999999</v>
      </c>
      <c r="F129" s="128">
        <v>117.70178594000001</v>
      </c>
      <c r="G129" s="128">
        <v>36.3265849</v>
      </c>
      <c r="H129" s="128">
        <v>231.71827254999999</v>
      </c>
      <c r="I129" s="128">
        <v>494.77570953999998</v>
      </c>
      <c r="J129" s="128">
        <v>151.77398096000002</v>
      </c>
      <c r="K129" s="128">
        <v>2.0238917500000002</v>
      </c>
      <c r="L129" s="128">
        <v>66.924943439999993</v>
      </c>
      <c r="M129" s="128">
        <v>0.12578441000000001</v>
      </c>
      <c r="N129" s="128">
        <v>64.41722089000001</v>
      </c>
      <c r="O129" s="128">
        <v>55.989933310000005</v>
      </c>
      <c r="P129" s="128">
        <v>39.539114390000002</v>
      </c>
      <c r="Q129" s="128">
        <v>11.347319519999999</v>
      </c>
      <c r="R129" s="128">
        <v>328.65550919999998</v>
      </c>
      <c r="S129" s="128">
        <v>3.9717267800000005</v>
      </c>
      <c r="T129" s="128">
        <v>12.361556900000002</v>
      </c>
      <c r="U129" s="128"/>
      <c r="V129" s="128"/>
    </row>
    <row r="130" spans="1:22" hidden="1" outlineLevel="1">
      <c r="A130" s="8">
        <v>44166</v>
      </c>
      <c r="B130" s="128">
        <v>3095.5995200499992</v>
      </c>
      <c r="C130" s="128">
        <v>737.29152721000003</v>
      </c>
      <c r="D130" s="128">
        <v>24.362547850000002</v>
      </c>
      <c r="E130" s="128">
        <v>363.04400660000005</v>
      </c>
      <c r="F130" s="128">
        <v>129.21673673999999</v>
      </c>
      <c r="G130" s="128">
        <v>25.707317059999998</v>
      </c>
      <c r="H130" s="128">
        <v>359.62910177000003</v>
      </c>
      <c r="I130" s="128">
        <v>523.80112502000009</v>
      </c>
      <c r="J130" s="128">
        <v>245.33719487000002</v>
      </c>
      <c r="K130" s="128">
        <v>4.4105124099999999</v>
      </c>
      <c r="L130" s="128">
        <v>75.397193700000003</v>
      </c>
      <c r="M130" s="128">
        <v>5.5822400000000005E-3</v>
      </c>
      <c r="N130" s="128">
        <v>72.642121219999993</v>
      </c>
      <c r="O130" s="128">
        <v>63.523636660000001</v>
      </c>
      <c r="P130" s="128">
        <v>39.240472380000007</v>
      </c>
      <c r="Q130" s="128">
        <v>10.209823310000001</v>
      </c>
      <c r="R130" s="128">
        <v>410.10934755</v>
      </c>
      <c r="S130" s="128">
        <v>1.2959873900000003</v>
      </c>
      <c r="T130" s="128">
        <v>10.37528607</v>
      </c>
      <c r="U130" s="128"/>
      <c r="V130" s="128"/>
    </row>
    <row r="131" spans="1:22" hidden="1" outlineLevel="1">
      <c r="A131" s="8">
        <v>44197</v>
      </c>
      <c r="B131" s="128">
        <v>2888.4082606200004</v>
      </c>
      <c r="C131" s="128">
        <v>814.44681922999996</v>
      </c>
      <c r="D131" s="128">
        <v>23.494668280000003</v>
      </c>
      <c r="E131" s="128">
        <v>340.39964657000002</v>
      </c>
      <c r="F131" s="128">
        <v>141.05769135</v>
      </c>
      <c r="G131" s="128">
        <v>30.189989239999999</v>
      </c>
      <c r="H131" s="128">
        <v>278.78214700999996</v>
      </c>
      <c r="I131" s="128">
        <v>461.39608280000004</v>
      </c>
      <c r="J131" s="128">
        <v>155.09536532000001</v>
      </c>
      <c r="K131" s="128">
        <v>2.7117860400000002</v>
      </c>
      <c r="L131" s="128">
        <v>72.519845900000007</v>
      </c>
      <c r="M131" s="128">
        <v>8.4257209999999999E-2</v>
      </c>
      <c r="N131" s="128">
        <v>73.909513900000007</v>
      </c>
      <c r="O131" s="128">
        <v>58.455037529999998</v>
      </c>
      <c r="P131" s="128">
        <v>42.821391019999993</v>
      </c>
      <c r="Q131" s="128">
        <v>11.00174749</v>
      </c>
      <c r="R131" s="128">
        <v>369.19658013000003</v>
      </c>
      <c r="S131" s="128">
        <v>1.6087973300000002</v>
      </c>
      <c r="T131" s="128">
        <v>11.236894269999999</v>
      </c>
      <c r="U131" s="128"/>
      <c r="V131" s="128"/>
    </row>
    <row r="132" spans="1:22" hidden="1" outlineLevel="1">
      <c r="A132" s="8">
        <v>44228</v>
      </c>
      <c r="B132" s="128">
        <v>3279.3273199100004</v>
      </c>
      <c r="C132" s="128">
        <v>936.17419115999996</v>
      </c>
      <c r="D132" s="128">
        <v>16.634711429999999</v>
      </c>
      <c r="E132" s="128">
        <v>319.10464843000005</v>
      </c>
      <c r="F132" s="128">
        <v>184.44235019999999</v>
      </c>
      <c r="G132" s="128">
        <v>39.685218140000003</v>
      </c>
      <c r="H132" s="128">
        <v>446.01121531999996</v>
      </c>
      <c r="I132" s="128">
        <v>469.85019934000002</v>
      </c>
      <c r="J132" s="128">
        <v>142.82306935999998</v>
      </c>
      <c r="K132" s="128">
        <v>3.3331733700000004</v>
      </c>
      <c r="L132" s="128">
        <v>56.663398060000006</v>
      </c>
      <c r="M132" s="128">
        <v>8.8236819999999994E-2</v>
      </c>
      <c r="N132" s="128">
        <v>70.77457253</v>
      </c>
      <c r="O132" s="128">
        <v>54.77121941</v>
      </c>
      <c r="P132" s="128">
        <v>48.193185160000006</v>
      </c>
      <c r="Q132" s="128">
        <v>13.010923499999999</v>
      </c>
      <c r="R132" s="128">
        <v>454.14406430000003</v>
      </c>
      <c r="S132" s="128">
        <v>2.6475942100000003</v>
      </c>
      <c r="T132" s="128">
        <v>20.975349170000001</v>
      </c>
      <c r="U132" s="128"/>
      <c r="V132" s="128"/>
    </row>
    <row r="133" spans="1:22" hidden="1" outlineLevel="1">
      <c r="A133" s="8">
        <v>44256</v>
      </c>
      <c r="B133" s="128">
        <v>3252.7084360999997</v>
      </c>
      <c r="C133" s="128">
        <v>1030.6626498200001</v>
      </c>
      <c r="D133" s="128">
        <v>20.080785709999997</v>
      </c>
      <c r="E133" s="128">
        <v>345.47062355000008</v>
      </c>
      <c r="F133" s="128">
        <v>218.09948033999999</v>
      </c>
      <c r="G133" s="128">
        <v>45.268091380000001</v>
      </c>
      <c r="H133" s="128">
        <v>346.04406528999999</v>
      </c>
      <c r="I133" s="128">
        <v>449.09792865999998</v>
      </c>
      <c r="J133" s="128">
        <v>140.96494633</v>
      </c>
      <c r="K133" s="128">
        <v>2.8526712299999999</v>
      </c>
      <c r="L133" s="128">
        <v>45.918899769999996</v>
      </c>
      <c r="M133" s="128">
        <v>0.11447288</v>
      </c>
      <c r="N133" s="128">
        <v>85.257208500000004</v>
      </c>
      <c r="O133" s="128">
        <v>51.593542569999997</v>
      </c>
      <c r="P133" s="128">
        <v>44.87123527</v>
      </c>
      <c r="Q133" s="128">
        <v>12.297441160000002</v>
      </c>
      <c r="R133" s="128">
        <v>389.88946417000005</v>
      </c>
      <c r="S133" s="128">
        <v>2.5455571300000002</v>
      </c>
      <c r="T133" s="128">
        <v>21.67937234</v>
      </c>
      <c r="U133" s="128"/>
      <c r="V133" s="128"/>
    </row>
    <row r="134" spans="1:22" hidden="1" outlineLevel="1">
      <c r="A134" s="8">
        <v>44287</v>
      </c>
      <c r="B134" s="128">
        <v>3020.9296591600005</v>
      </c>
      <c r="C134" s="128">
        <v>1109.0624917</v>
      </c>
      <c r="D134" s="128">
        <v>23.95815859</v>
      </c>
      <c r="E134" s="128">
        <v>335.43393942</v>
      </c>
      <c r="F134" s="128">
        <v>229.39167839999999</v>
      </c>
      <c r="G134" s="128">
        <v>42.628321730000003</v>
      </c>
      <c r="H134" s="128">
        <v>222.15703717</v>
      </c>
      <c r="I134" s="128">
        <v>363.60833159999999</v>
      </c>
      <c r="J134" s="128">
        <v>165.32889491</v>
      </c>
      <c r="K134" s="128">
        <v>3.0901989799999998</v>
      </c>
      <c r="L134" s="128">
        <v>42.866976940000001</v>
      </c>
      <c r="M134" s="128">
        <v>7.358271999999999E-2</v>
      </c>
      <c r="N134" s="128">
        <v>91.789963450000002</v>
      </c>
      <c r="O134" s="128">
        <v>47.009728719999998</v>
      </c>
      <c r="P134" s="128">
        <v>45.733627540000001</v>
      </c>
      <c r="Q134" s="128">
        <v>9.0393027099999994</v>
      </c>
      <c r="R134" s="128">
        <v>264.65295294000003</v>
      </c>
      <c r="S134" s="128">
        <v>3.0362639200000001</v>
      </c>
      <c r="T134" s="128">
        <v>22.06820772</v>
      </c>
      <c r="U134" s="128"/>
      <c r="V134" s="128"/>
    </row>
    <row r="135" spans="1:22" hidden="1" outlineLevel="1">
      <c r="A135" s="8">
        <v>44317</v>
      </c>
      <c r="B135" s="128">
        <v>2971.2824484800003</v>
      </c>
      <c r="C135" s="128">
        <v>1016.93925556</v>
      </c>
      <c r="D135" s="128">
        <v>16.965949559999999</v>
      </c>
      <c r="E135" s="128">
        <v>376.54274554</v>
      </c>
      <c r="F135" s="128">
        <v>223.93200523000002</v>
      </c>
      <c r="G135" s="128">
        <v>50.112325869999992</v>
      </c>
      <c r="H135" s="128">
        <v>189.46744416000001</v>
      </c>
      <c r="I135" s="128">
        <v>384.73003779999999</v>
      </c>
      <c r="J135" s="128">
        <v>144.18762570999999</v>
      </c>
      <c r="K135" s="128">
        <v>3.6963339499999996</v>
      </c>
      <c r="L135" s="128">
        <v>43.300688640000004</v>
      </c>
      <c r="M135" s="128">
        <v>0.19381081</v>
      </c>
      <c r="N135" s="128">
        <v>91.308292609999995</v>
      </c>
      <c r="O135" s="128">
        <v>52.184751539999986</v>
      </c>
      <c r="P135" s="128">
        <v>42.651091349999994</v>
      </c>
      <c r="Q135" s="128">
        <v>8.8558140500000011</v>
      </c>
      <c r="R135" s="128">
        <v>302.32841990999998</v>
      </c>
      <c r="S135" s="128">
        <v>2.1908382700000004</v>
      </c>
      <c r="T135" s="128">
        <v>21.695017920000002</v>
      </c>
      <c r="U135" s="128"/>
      <c r="V135" s="128"/>
    </row>
    <row r="136" spans="1:22" hidden="1" outlineLevel="1">
      <c r="A136" s="8">
        <v>44348</v>
      </c>
      <c r="B136" s="128">
        <v>2926.9175117100003</v>
      </c>
      <c r="C136" s="128">
        <v>994.3146555400001</v>
      </c>
      <c r="D136" s="128">
        <v>24.201282250000002</v>
      </c>
      <c r="E136" s="128">
        <v>357.82323557000001</v>
      </c>
      <c r="F136" s="128">
        <v>260.30295640000003</v>
      </c>
      <c r="G136" s="128">
        <v>43.144782429999992</v>
      </c>
      <c r="H136" s="128">
        <v>168.69551681000002</v>
      </c>
      <c r="I136" s="128">
        <v>388.58095548000006</v>
      </c>
      <c r="J136" s="128">
        <v>134.55678311</v>
      </c>
      <c r="K136" s="128">
        <v>3.5997777499999999</v>
      </c>
      <c r="L136" s="128">
        <v>57.047009859999996</v>
      </c>
      <c r="M136" s="128">
        <v>0.15110171999999999</v>
      </c>
      <c r="N136" s="128">
        <v>94.948186140000004</v>
      </c>
      <c r="O136" s="128">
        <v>52.646488039999994</v>
      </c>
      <c r="P136" s="128">
        <v>40.888169099999992</v>
      </c>
      <c r="Q136" s="128">
        <v>8.0424159</v>
      </c>
      <c r="R136" s="128">
        <v>273.04405398</v>
      </c>
      <c r="S136" s="128">
        <v>2.5785173700000001</v>
      </c>
      <c r="T136" s="128">
        <v>22.351624259999994</v>
      </c>
      <c r="U136" s="128"/>
      <c r="V136" s="128"/>
    </row>
    <row r="137" spans="1:22" hidden="1" outlineLevel="1">
      <c r="A137" s="8">
        <v>44378</v>
      </c>
      <c r="B137" s="128">
        <v>3355.87876327</v>
      </c>
      <c r="C137" s="128">
        <v>1040.1587102799999</v>
      </c>
      <c r="D137" s="128">
        <v>22.465937159999999</v>
      </c>
      <c r="E137" s="128">
        <v>471.49793856000008</v>
      </c>
      <c r="F137" s="128">
        <v>314.27384302000002</v>
      </c>
      <c r="G137" s="128">
        <v>48.367216639999995</v>
      </c>
      <c r="H137" s="128">
        <v>471.43237484000002</v>
      </c>
      <c r="I137" s="128">
        <v>333.01670189000004</v>
      </c>
      <c r="J137" s="128">
        <v>133.85893149999998</v>
      </c>
      <c r="K137" s="128">
        <v>5.4538005099999998</v>
      </c>
      <c r="L137" s="128">
        <v>59.531944660000008</v>
      </c>
      <c r="M137" s="128">
        <v>5.5285929999999997E-2</v>
      </c>
      <c r="N137" s="128">
        <v>87.005529329999987</v>
      </c>
      <c r="O137" s="128">
        <v>52.857204639999999</v>
      </c>
      <c r="P137" s="128">
        <v>51.985564280000006</v>
      </c>
      <c r="Q137" s="128">
        <v>8.632846429999999</v>
      </c>
      <c r="R137" s="128">
        <v>231.93302627</v>
      </c>
      <c r="S137" s="128">
        <v>2.2573334700000003</v>
      </c>
      <c r="T137" s="128">
        <v>21.094573859999993</v>
      </c>
      <c r="U137" s="128"/>
      <c r="V137" s="128"/>
    </row>
    <row r="138" spans="1:22" hidden="1" outlineLevel="1">
      <c r="A138" s="8">
        <v>44409</v>
      </c>
      <c r="B138" s="128">
        <v>3281.2222984899995</v>
      </c>
      <c r="C138" s="128">
        <v>1155.07735284</v>
      </c>
      <c r="D138" s="128">
        <v>24.639461349999998</v>
      </c>
      <c r="E138" s="128">
        <v>471.06924734000006</v>
      </c>
      <c r="F138" s="128">
        <v>284.18796272999998</v>
      </c>
      <c r="G138" s="128">
        <v>54.996159989999995</v>
      </c>
      <c r="H138" s="128">
        <v>227.69084739000002</v>
      </c>
      <c r="I138" s="128">
        <v>353.57014858000002</v>
      </c>
      <c r="J138" s="128">
        <v>163.97769070999999</v>
      </c>
      <c r="K138" s="128">
        <v>6.4077722899999996</v>
      </c>
      <c r="L138" s="128">
        <v>59.624002709999999</v>
      </c>
      <c r="M138" s="128">
        <v>5.8223399999999995E-2</v>
      </c>
      <c r="N138" s="128">
        <v>88.818766549999992</v>
      </c>
      <c r="O138" s="128">
        <v>54.944343070000002</v>
      </c>
      <c r="P138" s="128">
        <v>51.757676310000001</v>
      </c>
      <c r="Q138" s="128">
        <v>12.0036991</v>
      </c>
      <c r="R138" s="128">
        <v>248.54971537000003</v>
      </c>
      <c r="S138" s="128">
        <v>2.7961584899999998</v>
      </c>
      <c r="T138" s="128">
        <v>21.053070269999999</v>
      </c>
      <c r="U138" s="128"/>
      <c r="V138" s="128"/>
    </row>
    <row r="139" spans="1:22" hidden="1" outlineLevel="1">
      <c r="A139" s="8">
        <v>44440</v>
      </c>
      <c r="B139" s="128">
        <v>3619.0414855999993</v>
      </c>
      <c r="C139" s="128">
        <v>1204.6866893700001</v>
      </c>
      <c r="D139" s="128">
        <v>27.874622250000002</v>
      </c>
      <c r="E139" s="128">
        <v>490.7257120700001</v>
      </c>
      <c r="F139" s="128">
        <v>281.59102264000001</v>
      </c>
      <c r="G139" s="128">
        <v>64.155927349999999</v>
      </c>
      <c r="H139" s="128">
        <v>330.52744482999998</v>
      </c>
      <c r="I139" s="128">
        <v>463.67875385000002</v>
      </c>
      <c r="J139" s="128">
        <v>209.50310536000001</v>
      </c>
      <c r="K139" s="128">
        <v>5.5752629300000001</v>
      </c>
      <c r="L139" s="128">
        <v>70.598697420000008</v>
      </c>
      <c r="M139" s="128">
        <v>7.2141430000000006E-2</v>
      </c>
      <c r="N139" s="128">
        <v>83.404869240000011</v>
      </c>
      <c r="O139" s="128">
        <v>59.197325550000002</v>
      </c>
      <c r="P139" s="128">
        <v>63.577444339999978</v>
      </c>
      <c r="Q139" s="128">
        <v>13.958099730000001</v>
      </c>
      <c r="R139" s="128">
        <v>222.79406356999999</v>
      </c>
      <c r="S139" s="128">
        <v>3.0379795400000007</v>
      </c>
      <c r="T139" s="128">
        <v>24.082324129999996</v>
      </c>
      <c r="U139" s="128"/>
      <c r="V139" s="128"/>
    </row>
    <row r="140" spans="1:22" hidden="1" outlineLevel="1">
      <c r="A140" s="8">
        <v>44470</v>
      </c>
      <c r="B140" s="128">
        <v>3696.6912327099999</v>
      </c>
      <c r="C140" s="128">
        <v>1148.85726475</v>
      </c>
      <c r="D140" s="128">
        <v>34.331799549999999</v>
      </c>
      <c r="E140" s="128">
        <v>502.14731792000003</v>
      </c>
      <c r="F140" s="128">
        <v>391.76389043</v>
      </c>
      <c r="G140" s="128">
        <v>67.846821810000009</v>
      </c>
      <c r="H140" s="128">
        <v>258.29685665</v>
      </c>
      <c r="I140" s="128">
        <v>491.06742587999997</v>
      </c>
      <c r="J140" s="128">
        <v>234.28607162</v>
      </c>
      <c r="K140" s="128">
        <v>6.2803008799999986</v>
      </c>
      <c r="L140" s="128">
        <v>84.429316270000001</v>
      </c>
      <c r="M140" s="128">
        <v>0.15269921</v>
      </c>
      <c r="N140" s="128">
        <v>82.131666259999989</v>
      </c>
      <c r="O140" s="128">
        <v>62.050384620000003</v>
      </c>
      <c r="P140" s="128">
        <v>62.696380560000001</v>
      </c>
      <c r="Q140" s="128">
        <v>13.993088799999999</v>
      </c>
      <c r="R140" s="128">
        <v>227.39696917999999</v>
      </c>
      <c r="S140" s="128">
        <v>2.17869804</v>
      </c>
      <c r="T140" s="128">
        <v>26.784280279999997</v>
      </c>
      <c r="U140" s="128"/>
      <c r="V140" s="128"/>
    </row>
    <row r="141" spans="1:22" hidden="1" outlineLevel="1">
      <c r="A141" s="8">
        <v>44501</v>
      </c>
      <c r="B141" s="128">
        <v>3569.5752169800007</v>
      </c>
      <c r="C141" s="128">
        <v>1116.9621123300001</v>
      </c>
      <c r="D141" s="128">
        <v>26.113919799999998</v>
      </c>
      <c r="E141" s="128">
        <v>459.66778199999999</v>
      </c>
      <c r="F141" s="128">
        <v>381.26136277000006</v>
      </c>
      <c r="G141" s="128">
        <v>67.529694090000007</v>
      </c>
      <c r="H141" s="128">
        <v>302.02180243999999</v>
      </c>
      <c r="I141" s="128">
        <v>425.76973220999997</v>
      </c>
      <c r="J141" s="128">
        <v>240.4862971</v>
      </c>
      <c r="K141" s="128">
        <v>8.7431740799999975</v>
      </c>
      <c r="L141" s="128">
        <v>62.910497480000004</v>
      </c>
      <c r="M141" s="128">
        <v>0.15007598</v>
      </c>
      <c r="N141" s="128">
        <v>77.537492699999987</v>
      </c>
      <c r="O141" s="128">
        <v>61.383033340000004</v>
      </c>
      <c r="P141" s="128">
        <v>61.862315209999998</v>
      </c>
      <c r="Q141" s="128">
        <v>13.71582926</v>
      </c>
      <c r="R141" s="128">
        <v>235.05015521000001</v>
      </c>
      <c r="S141" s="128">
        <v>2.3240966999999997</v>
      </c>
      <c r="T141" s="128">
        <v>26.085844279999996</v>
      </c>
      <c r="U141" s="128"/>
      <c r="V141" s="128"/>
    </row>
    <row r="142" spans="1:22" hidden="1" outlineLevel="1">
      <c r="A142" s="8">
        <v>44531</v>
      </c>
      <c r="B142" s="128">
        <v>3914.2044257099997</v>
      </c>
      <c r="C142" s="128">
        <v>943.80709728000011</v>
      </c>
      <c r="D142" s="128">
        <v>27.859346850000001</v>
      </c>
      <c r="E142" s="128">
        <v>554.06485856000006</v>
      </c>
      <c r="F142" s="128">
        <v>365.21860692000001</v>
      </c>
      <c r="G142" s="128">
        <v>39.996816480000007</v>
      </c>
      <c r="H142" s="128">
        <v>468.74942395999994</v>
      </c>
      <c r="I142" s="128">
        <v>523.46306467000011</v>
      </c>
      <c r="J142" s="128">
        <v>345.35843722999999</v>
      </c>
      <c r="K142" s="128">
        <v>8.6274125300000009</v>
      </c>
      <c r="L142" s="128">
        <v>84.905760270000002</v>
      </c>
      <c r="M142" s="128">
        <v>3.1200787399999999</v>
      </c>
      <c r="N142" s="128">
        <v>85.192420949999999</v>
      </c>
      <c r="O142" s="128">
        <v>73.731304710000018</v>
      </c>
      <c r="P142" s="128">
        <v>75.910836440000011</v>
      </c>
      <c r="Q142" s="128">
        <v>13.51472579</v>
      </c>
      <c r="R142" s="128">
        <v>275.38548233</v>
      </c>
      <c r="S142" s="128">
        <v>2.1009449399999998</v>
      </c>
      <c r="T142" s="128">
        <v>23.197807060000002</v>
      </c>
      <c r="U142" s="128"/>
      <c r="V142" s="128"/>
    </row>
    <row r="143" spans="1:22" hidden="1" outlineLevel="1">
      <c r="A143" s="8">
        <v>44562</v>
      </c>
      <c r="B143" s="128">
        <v>3616.0937111500002</v>
      </c>
      <c r="C143" s="128">
        <v>979.30769755999995</v>
      </c>
      <c r="D143" s="128">
        <v>23.167337629999999</v>
      </c>
      <c r="E143" s="128">
        <v>571.48416119000012</v>
      </c>
      <c r="F143" s="128">
        <v>372.03350921999998</v>
      </c>
      <c r="G143" s="128">
        <v>33.101977810000001</v>
      </c>
      <c r="H143" s="128">
        <v>318.14277300000003</v>
      </c>
      <c r="I143" s="128">
        <v>535.60242509</v>
      </c>
      <c r="J143" s="128">
        <v>245.75035095999999</v>
      </c>
      <c r="K143" s="128">
        <v>9.4610912499999991</v>
      </c>
      <c r="L143" s="128">
        <v>98.974466020000008</v>
      </c>
      <c r="M143" s="128">
        <v>3.3195428599999999</v>
      </c>
      <c r="N143" s="128">
        <v>83.758203269999996</v>
      </c>
      <c r="O143" s="128">
        <v>67.691124259999995</v>
      </c>
      <c r="P143" s="128">
        <v>74.850418310000009</v>
      </c>
      <c r="Q143" s="128">
        <v>13.925324809999999</v>
      </c>
      <c r="R143" s="128">
        <v>162.64097219000001</v>
      </c>
      <c r="S143" s="128">
        <v>2.2186607300000003</v>
      </c>
      <c r="T143" s="128">
        <v>20.663674990000001</v>
      </c>
      <c r="U143" s="128"/>
      <c r="V143" s="128"/>
    </row>
    <row r="144" spans="1:22" hidden="1" outlineLevel="1">
      <c r="A144" s="8">
        <v>44593</v>
      </c>
      <c r="B144" s="128">
        <v>4067.7676874399995</v>
      </c>
      <c r="C144" s="128">
        <v>1109.2134181700001</v>
      </c>
      <c r="D144" s="128">
        <v>19.31365907</v>
      </c>
      <c r="E144" s="128">
        <v>495.67165554999997</v>
      </c>
      <c r="F144" s="128">
        <v>450.70795000999999</v>
      </c>
      <c r="G144" s="128">
        <v>34.03703393</v>
      </c>
      <c r="H144" s="128">
        <v>237.67719835000005</v>
      </c>
      <c r="I144" s="128">
        <v>861.87488068999994</v>
      </c>
      <c r="J144" s="128">
        <v>236.38561693999998</v>
      </c>
      <c r="K144" s="128">
        <v>9.2731818400000012</v>
      </c>
      <c r="L144" s="128">
        <v>73.11650392</v>
      </c>
      <c r="M144" s="128">
        <v>0.11983046</v>
      </c>
      <c r="N144" s="128">
        <v>69.720575940000003</v>
      </c>
      <c r="O144" s="128">
        <v>61.381600200000008</v>
      </c>
      <c r="P144" s="128">
        <v>57.018987719999998</v>
      </c>
      <c r="Q144" s="128">
        <v>14.876911840000002</v>
      </c>
      <c r="R144" s="128">
        <v>310.60690159000001</v>
      </c>
      <c r="S144" s="128">
        <v>2.56720119</v>
      </c>
      <c r="T144" s="128">
        <v>24.204580029999999</v>
      </c>
      <c r="U144" s="128"/>
      <c r="V144" s="128"/>
    </row>
    <row r="145" spans="1:22" hidden="1" outlineLevel="1">
      <c r="A145" s="8">
        <v>44621</v>
      </c>
      <c r="B145" s="128">
        <v>4166.15724916</v>
      </c>
      <c r="C145" s="128">
        <v>1005.4348308599999</v>
      </c>
      <c r="D145" s="128">
        <v>27.23003967</v>
      </c>
      <c r="E145" s="128">
        <v>532.12477896000007</v>
      </c>
      <c r="F145" s="128">
        <v>374.34876458000002</v>
      </c>
      <c r="G145" s="128">
        <v>41.940187900000005</v>
      </c>
      <c r="H145" s="128">
        <v>160.50717032000003</v>
      </c>
      <c r="I145" s="128">
        <v>854.31394698999998</v>
      </c>
      <c r="J145" s="128">
        <v>239.53482871999998</v>
      </c>
      <c r="K145" s="128">
        <v>9.6916993300000005</v>
      </c>
      <c r="L145" s="128">
        <v>60.071067830000004</v>
      </c>
      <c r="M145" s="128">
        <v>0.21745266000000002</v>
      </c>
      <c r="N145" s="128">
        <v>370.99847396000001</v>
      </c>
      <c r="O145" s="128">
        <v>66.649202779999996</v>
      </c>
      <c r="P145" s="128">
        <v>47.089502559999993</v>
      </c>
      <c r="Q145" s="128">
        <v>12.224635359999999</v>
      </c>
      <c r="R145" s="128">
        <v>338.84288862</v>
      </c>
      <c r="S145" s="128">
        <v>2.1031370200000001</v>
      </c>
      <c r="T145" s="128">
        <v>22.834641040000001</v>
      </c>
      <c r="U145" s="128"/>
      <c r="V145" s="128"/>
    </row>
    <row r="146" spans="1:22" hidden="1" outlineLevel="1">
      <c r="A146" s="8">
        <v>44652</v>
      </c>
      <c r="B146" s="128">
        <v>4308.2453300500001</v>
      </c>
      <c r="C146" s="128">
        <v>1124.61210237</v>
      </c>
      <c r="D146" s="128">
        <v>27.97527019</v>
      </c>
      <c r="E146" s="128">
        <v>519.77562104999993</v>
      </c>
      <c r="F146" s="128">
        <v>404.05544996000003</v>
      </c>
      <c r="G146" s="128">
        <v>48.50016814</v>
      </c>
      <c r="H146" s="128">
        <v>109.41049946000001</v>
      </c>
      <c r="I146" s="128">
        <v>832.73209019000001</v>
      </c>
      <c r="J146" s="128">
        <v>236.56387578000002</v>
      </c>
      <c r="K146" s="128">
        <v>10.68642921</v>
      </c>
      <c r="L146" s="128">
        <v>63.053201150000007</v>
      </c>
      <c r="M146" s="128">
        <v>0.19449144999999998</v>
      </c>
      <c r="N146" s="128">
        <v>401.11373007999998</v>
      </c>
      <c r="O146" s="128">
        <v>79.764948320000002</v>
      </c>
      <c r="P146" s="128">
        <v>44.646766499999984</v>
      </c>
      <c r="Q146" s="128">
        <v>10.711582100000001</v>
      </c>
      <c r="R146" s="128">
        <v>372.68529074999998</v>
      </c>
      <c r="S146" s="128">
        <v>1.4100140700000001</v>
      </c>
      <c r="T146" s="128">
        <v>20.35379928</v>
      </c>
      <c r="U146" s="128"/>
      <c r="V146" s="128"/>
    </row>
    <row r="147" spans="1:22" hidden="1" outlineLevel="1">
      <c r="A147" s="8">
        <v>44682</v>
      </c>
      <c r="B147" s="128">
        <v>4433.9373846500002</v>
      </c>
      <c r="C147" s="128">
        <v>1209.05898641</v>
      </c>
      <c r="D147" s="128">
        <v>32.824930840000007</v>
      </c>
      <c r="E147" s="128">
        <v>601.29640299999994</v>
      </c>
      <c r="F147" s="128">
        <v>387.73607880999998</v>
      </c>
      <c r="G147" s="128">
        <v>42.542072099999999</v>
      </c>
      <c r="H147" s="128">
        <v>93.455496300000007</v>
      </c>
      <c r="I147" s="128">
        <v>795.43456441000012</v>
      </c>
      <c r="J147" s="128">
        <v>258.97331071999997</v>
      </c>
      <c r="K147" s="128">
        <v>15.505213609999998</v>
      </c>
      <c r="L147" s="128">
        <v>59.481917459999991</v>
      </c>
      <c r="M147" s="128">
        <v>0.29455596000000001</v>
      </c>
      <c r="N147" s="128">
        <v>404.00409644000001</v>
      </c>
      <c r="O147" s="128">
        <v>88.20352136999999</v>
      </c>
      <c r="P147" s="128">
        <v>41.26543667</v>
      </c>
      <c r="Q147" s="128">
        <v>10.49787783</v>
      </c>
      <c r="R147" s="128">
        <v>366.30544564000002</v>
      </c>
      <c r="S147" s="128">
        <v>1.3139717</v>
      </c>
      <c r="T147" s="128">
        <v>25.743505380000002</v>
      </c>
      <c r="U147" s="128"/>
      <c r="V147" s="128"/>
    </row>
    <row r="148" spans="1:22" hidden="1" outlineLevel="1">
      <c r="A148" s="8">
        <v>44713</v>
      </c>
      <c r="B148" s="128">
        <v>3850.8470097299996</v>
      </c>
      <c r="C148" s="128">
        <v>1033.4799362700001</v>
      </c>
      <c r="D148" s="128">
        <v>30.730057849999994</v>
      </c>
      <c r="E148" s="128">
        <v>604.7050714400001</v>
      </c>
      <c r="F148" s="128">
        <v>362.66941128000008</v>
      </c>
      <c r="G148" s="128">
        <v>38.409298630000002</v>
      </c>
      <c r="H148" s="128">
        <v>114.03293446999999</v>
      </c>
      <c r="I148" s="128">
        <v>439.14102768999999</v>
      </c>
      <c r="J148" s="128">
        <v>292.37855478</v>
      </c>
      <c r="K148" s="128">
        <v>8.9247016300000013</v>
      </c>
      <c r="L148" s="128">
        <v>64.693026590000002</v>
      </c>
      <c r="M148" s="128">
        <v>0.46394101000000004</v>
      </c>
      <c r="N148" s="128">
        <v>363.10969110999997</v>
      </c>
      <c r="O148" s="128">
        <v>66.385246450000011</v>
      </c>
      <c r="P148" s="128">
        <v>39.624907039999997</v>
      </c>
      <c r="Q148" s="128">
        <v>10.278148020000001</v>
      </c>
      <c r="R148" s="128">
        <v>358.98470303999994</v>
      </c>
      <c r="S148" s="128">
        <v>1.2624956000000001</v>
      </c>
      <c r="T148" s="128">
        <v>21.57385683</v>
      </c>
      <c r="U148" s="128"/>
      <c r="V148" s="128"/>
    </row>
    <row r="149" spans="1:22" hidden="1" outlineLevel="1">
      <c r="A149" s="8">
        <v>44743</v>
      </c>
      <c r="B149" s="128">
        <v>3875.3549048499999</v>
      </c>
      <c r="C149" s="128">
        <v>1017.4643400600002</v>
      </c>
      <c r="D149" s="128">
        <v>36.521019379999998</v>
      </c>
      <c r="E149" s="128">
        <v>647.46610129999999</v>
      </c>
      <c r="F149" s="128">
        <v>373.21987613000005</v>
      </c>
      <c r="G149" s="128">
        <v>44.817557010000002</v>
      </c>
      <c r="H149" s="128">
        <v>110.09334719</v>
      </c>
      <c r="I149" s="128">
        <v>578.1924346400001</v>
      </c>
      <c r="J149" s="128">
        <v>383.35000946000002</v>
      </c>
      <c r="K149" s="128">
        <v>4.81343678</v>
      </c>
      <c r="L149" s="128">
        <v>73.764138790000004</v>
      </c>
      <c r="M149" s="128">
        <v>0.39762025999999995</v>
      </c>
      <c r="N149" s="128">
        <v>132.90338462</v>
      </c>
      <c r="O149" s="128">
        <v>67.776775729999997</v>
      </c>
      <c r="P149" s="128">
        <v>41.396487380000003</v>
      </c>
      <c r="Q149" s="128">
        <v>10.121753250000001</v>
      </c>
      <c r="R149" s="128">
        <v>330.36507971000003</v>
      </c>
      <c r="S149" s="128">
        <v>1.5173113600000001</v>
      </c>
      <c r="T149" s="128">
        <v>21.174231800000001</v>
      </c>
      <c r="U149" s="128"/>
      <c r="V149" s="128"/>
    </row>
    <row r="150" spans="1:22" hidden="1" outlineLevel="1">
      <c r="A150" s="8">
        <v>44774</v>
      </c>
      <c r="B150" s="128">
        <v>4102.4512470200007</v>
      </c>
      <c r="C150" s="128">
        <v>1184.2390579299999</v>
      </c>
      <c r="D150" s="128">
        <v>31.228473269999999</v>
      </c>
      <c r="E150" s="128">
        <v>685.92329882000013</v>
      </c>
      <c r="F150" s="128">
        <v>386.08195609000001</v>
      </c>
      <c r="G150" s="128">
        <v>48.724121860000011</v>
      </c>
      <c r="H150" s="128">
        <v>115.96512518999998</v>
      </c>
      <c r="I150" s="128">
        <v>495.53307477000004</v>
      </c>
      <c r="J150" s="128">
        <v>436.63054281999996</v>
      </c>
      <c r="K150" s="128">
        <v>4.7296224200000001</v>
      </c>
      <c r="L150" s="128">
        <v>84.312192409999994</v>
      </c>
      <c r="M150" s="128">
        <v>0.51818580000000003</v>
      </c>
      <c r="N150" s="128">
        <v>141.02941662000001</v>
      </c>
      <c r="O150" s="128">
        <v>67.192330860000013</v>
      </c>
      <c r="P150" s="128">
        <v>42.668482699999998</v>
      </c>
      <c r="Q150" s="128">
        <v>12.510606400000002</v>
      </c>
      <c r="R150" s="128">
        <v>328.91936654999995</v>
      </c>
      <c r="S150" s="128">
        <v>1.2657080000000001</v>
      </c>
      <c r="T150" s="128">
        <v>34.979684510000006</v>
      </c>
      <c r="U150" s="128"/>
      <c r="V150" s="128"/>
    </row>
    <row r="151" spans="1:22" hidden="1" outlineLevel="1">
      <c r="A151" s="8">
        <v>44805</v>
      </c>
      <c r="B151" s="128">
        <v>4277.3772693399997</v>
      </c>
      <c r="C151" s="128">
        <v>1241.5437152699999</v>
      </c>
      <c r="D151" s="128">
        <v>27.009178179999999</v>
      </c>
      <c r="E151" s="128">
        <v>698.81094802000007</v>
      </c>
      <c r="F151" s="128">
        <v>369.51658275</v>
      </c>
      <c r="G151" s="128">
        <v>54.749862600000007</v>
      </c>
      <c r="H151" s="128">
        <v>136.17442406000001</v>
      </c>
      <c r="I151" s="128">
        <v>491.83632334000004</v>
      </c>
      <c r="J151" s="128">
        <v>500.15192129000002</v>
      </c>
      <c r="K151" s="128">
        <v>5.9418908700000008</v>
      </c>
      <c r="L151" s="128">
        <v>98.87171721</v>
      </c>
      <c r="M151" s="128">
        <v>0.85243324000000009</v>
      </c>
      <c r="N151" s="128">
        <v>143.80520135999998</v>
      </c>
      <c r="O151" s="128">
        <v>68.682861849999995</v>
      </c>
      <c r="P151" s="128">
        <v>51.637763500000005</v>
      </c>
      <c r="Q151" s="128">
        <v>14.100034310000002</v>
      </c>
      <c r="R151" s="128">
        <v>343.09910029000002</v>
      </c>
      <c r="S151" s="128">
        <v>1.6015100599999998</v>
      </c>
      <c r="T151" s="128">
        <v>28.99180114</v>
      </c>
      <c r="U151" s="128"/>
      <c r="V151" s="128"/>
    </row>
    <row r="152" spans="1:22" hidden="1" outlineLevel="1">
      <c r="A152" s="8">
        <v>44835</v>
      </c>
      <c r="B152" s="128">
        <v>4556.0205533499993</v>
      </c>
      <c r="C152" s="128">
        <v>1274.15366376</v>
      </c>
      <c r="D152" s="128">
        <v>27.835504090000001</v>
      </c>
      <c r="E152" s="128">
        <v>689.85862098000007</v>
      </c>
      <c r="F152" s="128">
        <v>365.76461618000002</v>
      </c>
      <c r="G152" s="128">
        <v>59.508890620000003</v>
      </c>
      <c r="H152" s="128">
        <v>101.39818117999999</v>
      </c>
      <c r="I152" s="128">
        <v>752.06673217000002</v>
      </c>
      <c r="J152" s="128">
        <v>502.30660151000001</v>
      </c>
      <c r="K152" s="128">
        <v>6.1903459600000001</v>
      </c>
      <c r="L152" s="128">
        <v>98.269832390000005</v>
      </c>
      <c r="M152" s="128">
        <v>0.49870723999999994</v>
      </c>
      <c r="N152" s="128">
        <v>136.78884313999998</v>
      </c>
      <c r="O152" s="128">
        <v>78.170866329999996</v>
      </c>
      <c r="P152" s="128">
        <v>55.350269090000005</v>
      </c>
      <c r="Q152" s="128">
        <v>14.750239629999998</v>
      </c>
      <c r="R152" s="128">
        <v>364.34950364000002</v>
      </c>
      <c r="S152" s="128">
        <v>1.7407150400000002</v>
      </c>
      <c r="T152" s="128">
        <v>27.018420399999997</v>
      </c>
      <c r="U152" s="128"/>
      <c r="V152" s="128"/>
    </row>
    <row r="153" spans="1:22" hidden="1" outlineLevel="1">
      <c r="A153" s="8">
        <v>44866</v>
      </c>
      <c r="B153" s="128">
        <v>4242.5049285300001</v>
      </c>
      <c r="C153" s="128">
        <v>997.70476545999998</v>
      </c>
      <c r="D153" s="128">
        <v>26.215225119999999</v>
      </c>
      <c r="E153" s="128">
        <v>749.36487309999984</v>
      </c>
      <c r="F153" s="128">
        <v>336.59914191999997</v>
      </c>
      <c r="G153" s="128">
        <v>31.465230030000004</v>
      </c>
      <c r="H153" s="128">
        <v>181.84632909000001</v>
      </c>
      <c r="I153" s="128">
        <v>737.06340636999994</v>
      </c>
      <c r="J153" s="128">
        <v>490.35160966000001</v>
      </c>
      <c r="K153" s="128">
        <v>5.6064353000000002</v>
      </c>
      <c r="L153" s="128">
        <v>108.86141767999999</v>
      </c>
      <c r="M153" s="128">
        <v>0.55848968999999993</v>
      </c>
      <c r="N153" s="128">
        <v>100.94408729</v>
      </c>
      <c r="O153" s="128">
        <v>77.549548090000002</v>
      </c>
      <c r="P153" s="128">
        <v>61.163038019999988</v>
      </c>
      <c r="Q153" s="128">
        <v>14.598010689999999</v>
      </c>
      <c r="R153" s="128">
        <v>299.70887425999996</v>
      </c>
      <c r="S153" s="128">
        <v>1.63429851</v>
      </c>
      <c r="T153" s="128">
        <v>21.270148249999998</v>
      </c>
      <c r="U153" s="128"/>
      <c r="V153" s="128"/>
    </row>
    <row r="154" spans="1:22" hidden="1" outlineLevel="1">
      <c r="A154" s="8">
        <v>44896</v>
      </c>
      <c r="B154" s="128">
        <v>4742.6283787399989</v>
      </c>
      <c r="C154" s="128">
        <v>1012.8318474800001</v>
      </c>
      <c r="D154" s="128">
        <v>19.313661230000001</v>
      </c>
      <c r="E154" s="128">
        <v>861.43279233000021</v>
      </c>
      <c r="F154" s="128">
        <v>371.20584122000002</v>
      </c>
      <c r="G154" s="128">
        <v>30.996561960000001</v>
      </c>
      <c r="H154" s="128">
        <v>294.69277619000002</v>
      </c>
      <c r="I154" s="128">
        <v>769.43182131999993</v>
      </c>
      <c r="J154" s="128">
        <v>524.73262849000002</v>
      </c>
      <c r="K154" s="128">
        <v>4.8643175200000002</v>
      </c>
      <c r="L154" s="128">
        <v>128.01461703000001</v>
      </c>
      <c r="M154" s="128">
        <v>0.40701662</v>
      </c>
      <c r="N154" s="128">
        <v>161.18964939999998</v>
      </c>
      <c r="O154" s="128">
        <v>80.241241059999993</v>
      </c>
      <c r="P154" s="128">
        <v>56.340877260000006</v>
      </c>
      <c r="Q154" s="128">
        <v>12.03773028</v>
      </c>
      <c r="R154" s="128">
        <v>390.56932039999998</v>
      </c>
      <c r="S154" s="128">
        <v>2.3023241899999998</v>
      </c>
      <c r="T154" s="128">
        <v>22.023354759999997</v>
      </c>
      <c r="U154" s="128"/>
      <c r="V154" s="128"/>
    </row>
    <row r="155" spans="1:22" hidden="1" outlineLevel="1">
      <c r="A155" s="8">
        <v>44927</v>
      </c>
      <c r="B155" s="128">
        <v>4559.5240614199993</v>
      </c>
      <c r="C155" s="128">
        <v>1115.4092941700001</v>
      </c>
      <c r="D155" s="128">
        <v>21.300558890000001</v>
      </c>
      <c r="E155" s="128">
        <v>857.18926841999996</v>
      </c>
      <c r="F155" s="128">
        <v>345.39515701000005</v>
      </c>
      <c r="G155" s="128">
        <v>38.233238299999996</v>
      </c>
      <c r="H155" s="128">
        <v>192.36309248000003</v>
      </c>
      <c r="I155" s="128">
        <v>719.74164244999997</v>
      </c>
      <c r="J155" s="128">
        <v>498.16812229000004</v>
      </c>
      <c r="K155" s="128">
        <v>4.4675198399999996</v>
      </c>
      <c r="L155" s="128">
        <v>128.07620932</v>
      </c>
      <c r="M155" s="128">
        <v>0.28378369999999997</v>
      </c>
      <c r="N155" s="128">
        <v>137.74050133999998</v>
      </c>
      <c r="O155" s="128">
        <v>72.671306009999995</v>
      </c>
      <c r="P155" s="128">
        <v>60.83832477</v>
      </c>
      <c r="Q155" s="128">
        <v>13.664308179999999</v>
      </c>
      <c r="R155" s="128">
        <v>326.04245864999996</v>
      </c>
      <c r="S155" s="128">
        <v>2.3433568199999999</v>
      </c>
      <c r="T155" s="128">
        <v>25.595918780000002</v>
      </c>
      <c r="U155" s="128"/>
      <c r="V155" s="128"/>
    </row>
    <row r="156" spans="1:22">
      <c r="A156" s="8">
        <v>44958</v>
      </c>
      <c r="B156" s="128">
        <v>4810.5203850300004</v>
      </c>
      <c r="C156" s="128">
        <v>1265.1657948299999</v>
      </c>
      <c r="D156" s="128">
        <v>21.43663201</v>
      </c>
      <c r="E156" s="128">
        <v>772.43705459000012</v>
      </c>
      <c r="F156" s="128">
        <v>418.56040249</v>
      </c>
      <c r="G156" s="128">
        <v>39.278985210000009</v>
      </c>
      <c r="H156" s="128">
        <v>177.45909422000003</v>
      </c>
      <c r="I156" s="128">
        <v>691.21989133000011</v>
      </c>
      <c r="J156" s="128">
        <v>496.90311165000003</v>
      </c>
      <c r="K156" s="128">
        <v>2.8087190899999999</v>
      </c>
      <c r="L156" s="128">
        <v>119.43214388999999</v>
      </c>
      <c r="M156" s="128">
        <v>0.25563908000000002</v>
      </c>
      <c r="N156" s="128">
        <v>147.37879303999998</v>
      </c>
      <c r="O156" s="128">
        <v>72.95336300999999</v>
      </c>
      <c r="P156" s="128">
        <v>59.531428339999991</v>
      </c>
      <c r="Q156" s="128">
        <v>15.369218870000001</v>
      </c>
      <c r="R156" s="128">
        <v>482.28451576000003</v>
      </c>
      <c r="S156" s="128">
        <v>3.4696917000000003</v>
      </c>
      <c r="T156" s="128">
        <v>24.575905919999997</v>
      </c>
      <c r="U156" s="128"/>
      <c r="V156" s="128"/>
    </row>
    <row r="157" spans="1:22">
      <c r="A157" s="8">
        <v>44986</v>
      </c>
      <c r="B157" s="128">
        <v>4891.5535183799993</v>
      </c>
      <c r="C157" s="128">
        <v>1331.0898586399999</v>
      </c>
      <c r="D157" s="128">
        <v>28.077962070000002</v>
      </c>
      <c r="E157" s="128">
        <v>778.23841365999988</v>
      </c>
      <c r="F157" s="128">
        <v>450.95821422</v>
      </c>
      <c r="G157" s="128">
        <v>53.330513440000004</v>
      </c>
      <c r="H157" s="128">
        <v>126.57476430000001</v>
      </c>
      <c r="I157" s="128">
        <v>745.41198379999992</v>
      </c>
      <c r="J157" s="128">
        <v>489.80193301999992</v>
      </c>
      <c r="K157" s="128">
        <v>2.8943019300000006</v>
      </c>
      <c r="L157" s="128">
        <v>113.09586858</v>
      </c>
      <c r="M157" s="128">
        <v>0.34044513999999998</v>
      </c>
      <c r="N157" s="128">
        <v>123.71424037999999</v>
      </c>
      <c r="O157" s="128">
        <v>77.759985049999997</v>
      </c>
      <c r="P157" s="128">
        <v>58.376649780000001</v>
      </c>
      <c r="Q157" s="128">
        <v>16.822593390000002</v>
      </c>
      <c r="R157" s="128">
        <v>465.18779598000003</v>
      </c>
      <c r="S157" s="128">
        <v>2.3550694500000002</v>
      </c>
      <c r="T157" s="128">
        <v>27.522925550000004</v>
      </c>
      <c r="U157" s="128"/>
      <c r="V157" s="128"/>
    </row>
    <row r="158" spans="1:22">
      <c r="A158" s="8">
        <v>45017</v>
      </c>
      <c r="B158" s="128">
        <v>5323.8701157000005</v>
      </c>
      <c r="C158" s="128">
        <v>1365.79787964</v>
      </c>
      <c r="D158" s="128">
        <v>30.569875940000003</v>
      </c>
      <c r="E158" s="128">
        <v>972.0546275800001</v>
      </c>
      <c r="F158" s="128">
        <v>430.55202596999999</v>
      </c>
      <c r="G158" s="128">
        <v>54.981296639999997</v>
      </c>
      <c r="H158" s="128">
        <v>289.03816408999995</v>
      </c>
      <c r="I158" s="128">
        <v>748.32804892000013</v>
      </c>
      <c r="J158" s="128">
        <v>512.16090677</v>
      </c>
      <c r="K158" s="128">
        <v>4.0727374500000009</v>
      </c>
      <c r="L158" s="128">
        <v>116.82522920000001</v>
      </c>
      <c r="M158" s="128">
        <v>0.29045301000000001</v>
      </c>
      <c r="N158" s="128">
        <v>121.18870028000001</v>
      </c>
      <c r="O158" s="128">
        <v>76.159413520000001</v>
      </c>
      <c r="P158" s="128">
        <v>51.978369879999995</v>
      </c>
      <c r="Q158" s="128">
        <v>17.947278320000002</v>
      </c>
      <c r="R158" s="128">
        <v>498.30809178999993</v>
      </c>
      <c r="S158" s="128">
        <v>2.2661422900000003</v>
      </c>
      <c r="T158" s="128">
        <v>31.350874409999999</v>
      </c>
      <c r="U158" s="128"/>
      <c r="V158" s="128"/>
    </row>
    <row r="159" spans="1:22">
      <c r="A159" s="8">
        <v>45047</v>
      </c>
      <c r="B159" s="128">
        <v>5436.8221690300015</v>
      </c>
      <c r="C159" s="128">
        <v>1345.3563639500001</v>
      </c>
      <c r="D159" s="128">
        <v>37.657972700000002</v>
      </c>
      <c r="E159" s="128">
        <v>901.96612459000016</v>
      </c>
      <c r="F159" s="128">
        <v>593.44728691</v>
      </c>
      <c r="G159" s="128">
        <v>68.755471020000002</v>
      </c>
      <c r="H159" s="128">
        <v>227.54022000999998</v>
      </c>
      <c r="I159" s="128">
        <v>796.45863328999985</v>
      </c>
      <c r="J159" s="128">
        <v>534.87631428999998</v>
      </c>
      <c r="K159" s="128">
        <v>4.33141117</v>
      </c>
      <c r="L159" s="128">
        <v>122.85749682000001</v>
      </c>
      <c r="M159" s="128">
        <v>0.34945230999999999</v>
      </c>
      <c r="N159" s="128">
        <v>125.58171462999999</v>
      </c>
      <c r="O159" s="128">
        <v>84.652039569999999</v>
      </c>
      <c r="P159" s="128">
        <v>54.441565440000005</v>
      </c>
      <c r="Q159" s="128">
        <v>17.291935000000002</v>
      </c>
      <c r="R159" s="128">
        <v>474.32101388000007</v>
      </c>
      <c r="S159" s="128">
        <v>2.23349778</v>
      </c>
      <c r="T159" s="128">
        <v>44.703655669999996</v>
      </c>
      <c r="U159" s="128"/>
      <c r="V159" s="128"/>
    </row>
    <row r="160" spans="1:22">
      <c r="A160" s="8">
        <v>45078</v>
      </c>
      <c r="B160" s="128">
        <v>5598.4928703799997</v>
      </c>
      <c r="C160" s="128">
        <v>1348.50011346</v>
      </c>
      <c r="D160" s="128">
        <v>20.4951422</v>
      </c>
      <c r="E160" s="128">
        <v>1050.1252259700002</v>
      </c>
      <c r="F160" s="128">
        <v>547.69953786999986</v>
      </c>
      <c r="G160" s="128">
        <v>33.58755085</v>
      </c>
      <c r="H160" s="128">
        <v>276.52165417000003</v>
      </c>
      <c r="I160" s="128">
        <v>897.55055988000004</v>
      </c>
      <c r="J160" s="128">
        <v>535.44246249000003</v>
      </c>
      <c r="K160" s="128">
        <v>3.9304804899999994</v>
      </c>
      <c r="L160" s="128">
        <v>121.25341599999999</v>
      </c>
      <c r="M160" s="128">
        <v>0.38705815999999998</v>
      </c>
      <c r="N160" s="128">
        <v>139.16325029999999</v>
      </c>
      <c r="O160" s="128">
        <v>77.447215089999986</v>
      </c>
      <c r="P160" s="128">
        <v>57.020773979999994</v>
      </c>
      <c r="Q160" s="128">
        <v>17.0675454</v>
      </c>
      <c r="R160" s="128">
        <v>421.31749421999996</v>
      </c>
      <c r="S160" s="128">
        <v>3.6992529900000002</v>
      </c>
      <c r="T160" s="128">
        <v>47.284136860000004</v>
      </c>
      <c r="U160" s="128"/>
      <c r="V160" s="128"/>
    </row>
    <row r="161" spans="1:22">
      <c r="A161" s="8">
        <v>45108</v>
      </c>
      <c r="B161" s="128">
        <v>5835.5833852200012</v>
      </c>
      <c r="C161" s="128">
        <v>1437.65979062</v>
      </c>
      <c r="D161" s="128">
        <v>32.106809770000005</v>
      </c>
      <c r="E161" s="128">
        <v>1116.6835219099999</v>
      </c>
      <c r="F161" s="128">
        <v>624.56844775000002</v>
      </c>
      <c r="G161" s="128">
        <v>37.845594480000003</v>
      </c>
      <c r="H161" s="128">
        <v>397.09805418999997</v>
      </c>
      <c r="I161" s="128">
        <v>829.34641222000005</v>
      </c>
      <c r="J161" s="128">
        <v>479.45221581999999</v>
      </c>
      <c r="K161" s="128">
        <v>9.0172607200000012</v>
      </c>
      <c r="L161" s="128">
        <v>107.06550688999999</v>
      </c>
      <c r="M161" s="128">
        <v>0.53607639000000007</v>
      </c>
      <c r="N161" s="128">
        <v>153.59849334</v>
      </c>
      <c r="O161" s="128">
        <v>79.392982569999987</v>
      </c>
      <c r="P161" s="128">
        <v>62.84795793</v>
      </c>
      <c r="Q161" s="128">
        <v>17.910312390000001</v>
      </c>
      <c r="R161" s="128">
        <v>407.36410107999995</v>
      </c>
      <c r="S161" s="128">
        <v>4.9821499100000004</v>
      </c>
      <c r="T161" s="128">
        <v>38.107697240000007</v>
      </c>
      <c r="U161" s="128"/>
      <c r="V161" s="128"/>
    </row>
    <row r="162" spans="1:22">
      <c r="A162" s="8">
        <v>45139</v>
      </c>
      <c r="B162" s="128">
        <v>5922.5555382600005</v>
      </c>
      <c r="C162" s="128">
        <v>1446.49381558</v>
      </c>
      <c r="D162" s="128">
        <v>33.672279870000004</v>
      </c>
      <c r="E162" s="128">
        <v>1094.9083628100002</v>
      </c>
      <c r="F162" s="128">
        <v>640.61009883999998</v>
      </c>
      <c r="G162" s="128">
        <v>49.169697419999999</v>
      </c>
      <c r="H162" s="128">
        <v>309.50157464</v>
      </c>
      <c r="I162" s="128">
        <v>972.09568589000003</v>
      </c>
      <c r="J162" s="128">
        <v>463.20817556999998</v>
      </c>
      <c r="K162" s="128">
        <v>8.1167902900000009</v>
      </c>
      <c r="L162" s="128">
        <v>131.54347465999999</v>
      </c>
      <c r="M162" s="128">
        <v>1.0995138100000001</v>
      </c>
      <c r="N162" s="128">
        <v>148.69304190999998</v>
      </c>
      <c r="O162" s="128">
        <v>83.199540290000002</v>
      </c>
      <c r="P162" s="128">
        <v>69.433980810000008</v>
      </c>
      <c r="Q162" s="128">
        <v>25.607660429999999</v>
      </c>
      <c r="R162" s="128">
        <v>400.60855070999997</v>
      </c>
      <c r="S162" s="128">
        <v>4.7186205299999999</v>
      </c>
      <c r="T162" s="128">
        <v>39.874674200000001</v>
      </c>
      <c r="U162" s="128"/>
      <c r="V162" s="128"/>
    </row>
    <row r="163" spans="1:22">
      <c r="A163" s="8">
        <v>45170</v>
      </c>
      <c r="B163" s="128">
        <v>6038.5290726900012</v>
      </c>
      <c r="C163" s="128">
        <v>1302.9314814699999</v>
      </c>
      <c r="D163" s="128">
        <v>24.230583039999999</v>
      </c>
      <c r="E163" s="128">
        <v>1202.2957106999997</v>
      </c>
      <c r="F163" s="128">
        <v>597.93501509999999</v>
      </c>
      <c r="G163" s="128">
        <v>43.853771860000002</v>
      </c>
      <c r="H163" s="128">
        <v>363.00111558000003</v>
      </c>
      <c r="I163" s="128">
        <v>1037.9051930000001</v>
      </c>
      <c r="J163" s="128">
        <v>489.79778672000003</v>
      </c>
      <c r="K163" s="128">
        <v>6.500088400000001</v>
      </c>
      <c r="L163" s="128">
        <v>150.91330284999998</v>
      </c>
      <c r="M163" s="128">
        <v>0.22913617</v>
      </c>
      <c r="N163" s="128">
        <v>171.49850699000001</v>
      </c>
      <c r="O163" s="128">
        <v>90.921985409999991</v>
      </c>
      <c r="P163" s="128">
        <v>76.054085719999989</v>
      </c>
      <c r="Q163" s="128">
        <v>27.958404129999998</v>
      </c>
      <c r="R163" s="128">
        <v>408.09080936999999</v>
      </c>
      <c r="S163" s="128">
        <v>5.0459379800000006</v>
      </c>
      <c r="T163" s="128">
        <v>39.366158200000001</v>
      </c>
      <c r="U163" s="128"/>
      <c r="V163" s="128"/>
    </row>
    <row r="164" spans="1:22">
      <c r="A164" s="8">
        <v>45200</v>
      </c>
      <c r="B164" s="128">
        <v>6099.335976729998</v>
      </c>
      <c r="C164" s="128">
        <v>1306.6617812699999</v>
      </c>
      <c r="D164" s="128">
        <v>33.67169183</v>
      </c>
      <c r="E164" s="128">
        <v>935.19741864999992</v>
      </c>
      <c r="F164" s="128">
        <v>585.16296788</v>
      </c>
      <c r="G164" s="128">
        <v>60.353493280000002</v>
      </c>
      <c r="H164" s="128">
        <v>539.02960769000003</v>
      </c>
      <c r="I164" s="128">
        <v>1140.3459398499999</v>
      </c>
      <c r="J164" s="128">
        <v>503.24207695999996</v>
      </c>
      <c r="K164" s="128">
        <v>5.3576959100000003</v>
      </c>
      <c r="L164" s="128">
        <v>151.72132393000001</v>
      </c>
      <c r="M164" s="128">
        <v>0.43130071999999997</v>
      </c>
      <c r="N164" s="128">
        <v>165.45578541999998</v>
      </c>
      <c r="O164" s="128">
        <v>93.69646711</v>
      </c>
      <c r="P164" s="128">
        <v>62.696456339999997</v>
      </c>
      <c r="Q164" s="128">
        <v>28.117397019999999</v>
      </c>
      <c r="R164" s="128">
        <v>447.16966650000001</v>
      </c>
      <c r="S164" s="128">
        <v>3.5385500699999999</v>
      </c>
      <c r="T164" s="128">
        <v>37.486356299999997</v>
      </c>
      <c r="U164" s="128"/>
      <c r="V164" s="128"/>
    </row>
    <row r="165" spans="1:22">
      <c r="A165" s="8">
        <v>45231</v>
      </c>
      <c r="B165" s="128">
        <v>6404.7455396000005</v>
      </c>
      <c r="C165" s="128">
        <v>1384.4406869099998</v>
      </c>
      <c r="D165" s="128">
        <v>52.950623920000005</v>
      </c>
      <c r="E165" s="128">
        <v>949.08666012000003</v>
      </c>
      <c r="F165" s="128">
        <v>593.12732308</v>
      </c>
      <c r="G165" s="128">
        <v>60.227554040000001</v>
      </c>
      <c r="H165" s="128">
        <v>509.15875225999997</v>
      </c>
      <c r="I165" s="128">
        <v>1212.1992567299999</v>
      </c>
      <c r="J165" s="128">
        <v>541.31220860999997</v>
      </c>
      <c r="K165" s="128">
        <v>3.0735577799999998</v>
      </c>
      <c r="L165" s="128">
        <v>188.38537321000001</v>
      </c>
      <c r="M165" s="128">
        <v>0.46735018</v>
      </c>
      <c r="N165" s="128">
        <v>177.91876833999996</v>
      </c>
      <c r="O165" s="128">
        <v>88.26473833</v>
      </c>
      <c r="P165" s="128">
        <v>57.717925519999994</v>
      </c>
      <c r="Q165" s="128">
        <v>23.869229779999998</v>
      </c>
      <c r="R165" s="128">
        <v>527.15238147999992</v>
      </c>
      <c r="S165" s="128">
        <v>2.0265037700000001</v>
      </c>
      <c r="T165" s="128">
        <v>33.36664554</v>
      </c>
      <c r="U165" s="128"/>
      <c r="V165" s="128"/>
    </row>
    <row r="166" spans="1:22">
      <c r="A166" s="8">
        <v>45261</v>
      </c>
      <c r="B166" s="128">
        <v>6820.3627894299989</v>
      </c>
      <c r="C166" s="128">
        <v>1333.1575761499998</v>
      </c>
      <c r="D166" s="128">
        <v>52.263460670000001</v>
      </c>
      <c r="E166" s="128">
        <v>1189.0298925200004</v>
      </c>
      <c r="F166" s="128">
        <v>569.92309296000008</v>
      </c>
      <c r="G166" s="128">
        <v>43.118608110000004</v>
      </c>
      <c r="H166" s="128">
        <v>646.26738757999988</v>
      </c>
      <c r="I166" s="128">
        <v>1350.3710507800001</v>
      </c>
      <c r="J166" s="128">
        <v>666.76332653999998</v>
      </c>
      <c r="K166" s="128">
        <v>3.1421048799999998</v>
      </c>
      <c r="L166" s="128">
        <v>188.51417335000002</v>
      </c>
      <c r="M166" s="128">
        <v>0.92136531999999993</v>
      </c>
      <c r="N166" s="128">
        <v>205.03960120000002</v>
      </c>
      <c r="O166" s="128">
        <v>106.55336466000003</v>
      </c>
      <c r="P166" s="128">
        <v>59.232343589999999</v>
      </c>
      <c r="Q166" s="128">
        <v>19.375064080000001</v>
      </c>
      <c r="R166" s="128">
        <v>353.66629827999998</v>
      </c>
      <c r="S166" s="128">
        <v>3.5279969900000001</v>
      </c>
      <c r="T166" s="128">
        <v>29.496081769999996</v>
      </c>
      <c r="U166" s="128"/>
      <c r="V166" s="128"/>
    </row>
    <row r="167" spans="1:22">
      <c r="A167" s="8">
        <v>45292</v>
      </c>
      <c r="B167" s="128">
        <v>6690.86702539</v>
      </c>
      <c r="C167" s="128">
        <v>1596.4823649200002</v>
      </c>
      <c r="D167" s="128">
        <v>35.455755430000004</v>
      </c>
      <c r="E167" s="128">
        <v>1146.8429310500001</v>
      </c>
      <c r="F167" s="128">
        <v>567.01193324999997</v>
      </c>
      <c r="G167" s="128">
        <v>48.050617969999998</v>
      </c>
      <c r="H167" s="128">
        <v>346.89024352000007</v>
      </c>
      <c r="I167" s="128">
        <v>1461.3953096499999</v>
      </c>
      <c r="J167" s="128">
        <v>643.38585289000002</v>
      </c>
      <c r="K167" s="128">
        <v>4.0662232400000002</v>
      </c>
      <c r="L167" s="128">
        <v>179.94333232999998</v>
      </c>
      <c r="M167" s="128">
        <v>0.98351891999999996</v>
      </c>
      <c r="N167" s="128">
        <v>192.42500407</v>
      </c>
      <c r="O167" s="128">
        <v>93.730308269999995</v>
      </c>
      <c r="P167" s="128">
        <v>64.292419470000013</v>
      </c>
      <c r="Q167" s="128">
        <v>20.788318280000002</v>
      </c>
      <c r="R167" s="128">
        <v>254.27279237999997</v>
      </c>
      <c r="S167" s="128">
        <v>1.94598391</v>
      </c>
      <c r="T167" s="128">
        <v>32.904115839999996</v>
      </c>
      <c r="U167" s="128"/>
      <c r="V167" s="128"/>
    </row>
    <row r="168" spans="1:22">
      <c r="A168" s="8">
        <v>45323</v>
      </c>
      <c r="B168" s="128">
        <v>6609.7190893300003</v>
      </c>
      <c r="C168" s="128">
        <v>1768.0911181699998</v>
      </c>
      <c r="D168" s="128">
        <v>35.50788481</v>
      </c>
      <c r="E168" s="128">
        <v>1012.9382871500001</v>
      </c>
      <c r="F168" s="128">
        <v>598.19750245</v>
      </c>
      <c r="G168" s="128">
        <v>44.133266840000005</v>
      </c>
      <c r="H168" s="128">
        <v>337.07907310999997</v>
      </c>
      <c r="I168" s="128">
        <v>1163.0009212</v>
      </c>
      <c r="J168" s="128">
        <v>699.25840758000004</v>
      </c>
      <c r="K168" s="128">
        <v>3.7500829800000002</v>
      </c>
      <c r="L168" s="128">
        <v>164.90160351999998</v>
      </c>
      <c r="M168" s="128">
        <v>1.1823429299999999</v>
      </c>
      <c r="N168" s="128">
        <v>187.03478772000003</v>
      </c>
      <c r="O168" s="128">
        <v>92.263816209999987</v>
      </c>
      <c r="P168" s="128">
        <v>56.859892240000001</v>
      </c>
      <c r="Q168" s="128">
        <v>23.010164330000002</v>
      </c>
      <c r="R168" s="128">
        <v>388.23650004999996</v>
      </c>
      <c r="S168" s="128">
        <v>1.5919207</v>
      </c>
      <c r="T168" s="128">
        <v>32.681517339999999</v>
      </c>
      <c r="U168" s="128"/>
      <c r="V168" s="128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8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  <c r="B1" s="9"/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8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13.024900000000001</v>
      </c>
      <c r="C11" s="45">
        <v>20.714600000000001</v>
      </c>
      <c r="D11" s="45">
        <v>10.8345</v>
      </c>
      <c r="E11" s="45">
        <v>22.9453</v>
      </c>
      <c r="F11" s="45">
        <v>17.640699999999999</v>
      </c>
      <c r="G11" s="45">
        <v>4.2519999999999998</v>
      </c>
      <c r="H11" s="45">
        <v>20.2486</v>
      </c>
      <c r="I11" s="45">
        <v>20.714600000000001</v>
      </c>
      <c r="J11" s="45">
        <v>19.9312</v>
      </c>
      <c r="K11" s="45">
        <v>22.9453</v>
      </c>
      <c r="L11" s="45">
        <v>19.282699999999998</v>
      </c>
      <c r="M11" s="45">
        <v>4.3174999999999999</v>
      </c>
      <c r="N11" s="45">
        <v>4.2988999999999997</v>
      </c>
      <c r="O11" s="45">
        <v>0</v>
      </c>
      <c r="P11" s="45">
        <v>4.2988999999999997</v>
      </c>
      <c r="Q11" s="45">
        <v>0</v>
      </c>
      <c r="R11" s="45">
        <v>5.2908999999999997</v>
      </c>
      <c r="S11" s="45">
        <v>4.2488999999999999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18.196300000000001</v>
      </c>
      <c r="C12" s="45">
        <v>20.170300000000001</v>
      </c>
      <c r="D12" s="45">
        <v>17.2438</v>
      </c>
      <c r="E12" s="45">
        <v>18.632999999999999</v>
      </c>
      <c r="F12" s="45">
        <v>16.250599999999999</v>
      </c>
      <c r="G12" s="45">
        <v>13.14</v>
      </c>
      <c r="H12" s="45">
        <v>19.266999999999999</v>
      </c>
      <c r="I12" s="45">
        <v>20.170300000000001</v>
      </c>
      <c r="J12" s="45">
        <v>18.748000000000001</v>
      </c>
      <c r="K12" s="45">
        <v>18.763300000000001</v>
      </c>
      <c r="L12" s="45">
        <v>18.736000000000001</v>
      </c>
      <c r="M12" s="45">
        <v>18</v>
      </c>
      <c r="N12" s="45">
        <v>9.3529</v>
      </c>
      <c r="O12" s="45">
        <v>0</v>
      </c>
      <c r="P12" s="45">
        <v>9.3529</v>
      </c>
      <c r="Q12" s="45">
        <v>9.1171000000000006</v>
      </c>
      <c r="R12" s="45">
        <v>8.8760999999999992</v>
      </c>
      <c r="S12" s="45">
        <v>12.5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18.7286</v>
      </c>
      <c r="C13" s="45">
        <v>21.1129</v>
      </c>
      <c r="D13" s="45">
        <v>17.9163</v>
      </c>
      <c r="E13" s="45">
        <v>18.459</v>
      </c>
      <c r="F13" s="45">
        <v>17.855799999999999</v>
      </c>
      <c r="G13" s="45">
        <v>12.3124</v>
      </c>
      <c r="H13" s="45">
        <v>19.212599999999998</v>
      </c>
      <c r="I13" s="45">
        <v>21.1129</v>
      </c>
      <c r="J13" s="45">
        <v>18.495799999999999</v>
      </c>
      <c r="K13" s="45">
        <v>18.4968</v>
      </c>
      <c r="L13" s="45">
        <v>18.492100000000001</v>
      </c>
      <c r="M13" s="45">
        <v>0</v>
      </c>
      <c r="N13" s="45">
        <v>12.509499999999999</v>
      </c>
      <c r="O13" s="45">
        <v>0</v>
      </c>
      <c r="P13" s="45">
        <v>12.509499999999999</v>
      </c>
      <c r="Q13" s="45">
        <v>9.1999999999999993</v>
      </c>
      <c r="R13" s="45">
        <v>13.4147</v>
      </c>
      <c r="S13" s="45">
        <v>12.3124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18.280999999999999</v>
      </c>
      <c r="C14" s="45">
        <v>18.962700000000002</v>
      </c>
      <c r="D14" s="45">
        <v>18.025300000000001</v>
      </c>
      <c r="E14" s="45">
        <v>17.852699999999999</v>
      </c>
      <c r="F14" s="45">
        <v>18.5045</v>
      </c>
      <c r="G14" s="45">
        <v>0</v>
      </c>
      <c r="H14" s="45">
        <v>18.3035</v>
      </c>
      <c r="I14" s="45">
        <v>18.962700000000002</v>
      </c>
      <c r="J14" s="45">
        <v>18.0549</v>
      </c>
      <c r="K14" s="45">
        <v>17.852699999999999</v>
      </c>
      <c r="L14" s="45">
        <v>18.628799999999998</v>
      </c>
      <c r="M14" s="45">
        <v>0</v>
      </c>
      <c r="N14" s="45">
        <v>13.030799999999999</v>
      </c>
      <c r="O14" s="45">
        <v>0</v>
      </c>
      <c r="P14" s="45">
        <v>13.030799999999999</v>
      </c>
      <c r="Q14" s="45" t="s">
        <v>271</v>
      </c>
      <c r="R14" s="45">
        <v>13.030799999999999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9.5079999999999991</v>
      </c>
      <c r="C15" s="45">
        <v>19.895399999999999</v>
      </c>
      <c r="D15" s="45">
        <v>8.6271000000000004</v>
      </c>
      <c r="E15" s="45">
        <v>9.2723999999999993</v>
      </c>
      <c r="F15" s="45">
        <v>15.821400000000001</v>
      </c>
      <c r="G15" s="45">
        <v>5.7012999999999998</v>
      </c>
      <c r="H15" s="45">
        <v>11.233700000000001</v>
      </c>
      <c r="I15" s="45">
        <v>19.895399999999999</v>
      </c>
      <c r="J15" s="45">
        <v>10.151999999999999</v>
      </c>
      <c r="K15" s="45">
        <v>9.2723999999999993</v>
      </c>
      <c r="L15" s="45">
        <v>17.369800000000001</v>
      </c>
      <c r="M15" s="45">
        <v>9.0052000000000003</v>
      </c>
      <c r="N15" s="45">
        <v>5.4009</v>
      </c>
      <c r="O15" s="45">
        <v>0</v>
      </c>
      <c r="P15" s="45">
        <v>5.4009</v>
      </c>
      <c r="Q15" s="45" t="s">
        <v>271</v>
      </c>
      <c r="R15" s="45">
        <v>9.5488</v>
      </c>
      <c r="S15" s="45">
        <v>5.1454000000000004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13.2559</v>
      </c>
      <c r="C16" s="45">
        <v>19.650400000000001</v>
      </c>
      <c r="D16" s="45">
        <v>12.0792</v>
      </c>
      <c r="E16" s="45">
        <v>10.554399999999999</v>
      </c>
      <c r="F16" s="45">
        <v>18.331900000000001</v>
      </c>
      <c r="G16" s="45">
        <v>0</v>
      </c>
      <c r="H16" s="45">
        <v>13.2575</v>
      </c>
      <c r="I16" s="45">
        <v>19.650400000000001</v>
      </c>
      <c r="J16" s="45">
        <v>12.079499999999999</v>
      </c>
      <c r="K16" s="45">
        <v>10.554399999999999</v>
      </c>
      <c r="L16" s="45">
        <v>18.378699999999998</v>
      </c>
      <c r="M16" s="45">
        <v>0</v>
      </c>
      <c r="N16" s="45">
        <v>11.866300000000001</v>
      </c>
      <c r="O16" s="45">
        <v>0</v>
      </c>
      <c r="P16" s="45">
        <v>11.866300000000001</v>
      </c>
      <c r="Q16" s="45" t="s">
        <v>271</v>
      </c>
      <c r="R16" s="45">
        <v>11.866300000000001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9.3925999999999998</v>
      </c>
      <c r="C17" s="45">
        <v>17.281300000000002</v>
      </c>
      <c r="D17" s="45">
        <v>8.4403000000000006</v>
      </c>
      <c r="E17" s="45">
        <v>10.9412</v>
      </c>
      <c r="F17" s="45">
        <v>14.0778</v>
      </c>
      <c r="G17" s="45">
        <v>4.8352000000000004</v>
      </c>
      <c r="H17" s="45">
        <v>13.1555</v>
      </c>
      <c r="I17" s="45">
        <v>17.281300000000002</v>
      </c>
      <c r="J17" s="45">
        <v>12.0892</v>
      </c>
      <c r="K17" s="45">
        <v>10.894299999999999</v>
      </c>
      <c r="L17" s="45">
        <v>15.876099999999999</v>
      </c>
      <c r="M17" s="45">
        <v>6.1204000000000001</v>
      </c>
      <c r="N17" s="45">
        <v>5.2423000000000002</v>
      </c>
      <c r="O17" s="45">
        <v>0</v>
      </c>
      <c r="P17" s="45">
        <v>5.2423000000000002</v>
      </c>
      <c r="Q17" s="45">
        <v>11.766400000000001</v>
      </c>
      <c r="R17" s="45">
        <v>7.9217000000000004</v>
      </c>
      <c r="S17" s="45">
        <v>4.7809999999999997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9.9430999999999994</v>
      </c>
      <c r="C18" s="45">
        <v>16.57</v>
      </c>
      <c r="D18" s="45">
        <v>9.1402000000000001</v>
      </c>
      <c r="E18" s="45">
        <v>11.936299999999999</v>
      </c>
      <c r="F18" s="45">
        <v>13.5627</v>
      </c>
      <c r="G18" s="45">
        <v>5.6677999999999997</v>
      </c>
      <c r="H18" s="45">
        <v>13.4892</v>
      </c>
      <c r="I18" s="45">
        <v>16.57</v>
      </c>
      <c r="J18" s="45">
        <v>12.708500000000001</v>
      </c>
      <c r="K18" s="45">
        <v>11.936299999999999</v>
      </c>
      <c r="L18" s="45">
        <v>14.980600000000001</v>
      </c>
      <c r="M18" s="45">
        <v>6.6204000000000001</v>
      </c>
      <c r="N18" s="45">
        <v>5.8712</v>
      </c>
      <c r="O18" s="45">
        <v>0</v>
      </c>
      <c r="P18" s="45">
        <v>5.8712</v>
      </c>
      <c r="Q18" s="45">
        <v>0</v>
      </c>
      <c r="R18" s="45">
        <v>8.5177999999999994</v>
      </c>
      <c r="S18" s="45">
        <v>5.6275000000000004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9.1638999999999999</v>
      </c>
      <c r="C19" s="45">
        <v>16.157900000000001</v>
      </c>
      <c r="D19" s="45">
        <v>8.3328000000000007</v>
      </c>
      <c r="E19" s="45">
        <v>9.1905000000000001</v>
      </c>
      <c r="F19" s="45">
        <v>12.792299999999999</v>
      </c>
      <c r="G19" s="45">
        <v>6.3254000000000001</v>
      </c>
      <c r="H19" s="45">
        <v>10.437900000000001</v>
      </c>
      <c r="I19" s="45">
        <v>16.157900000000001</v>
      </c>
      <c r="J19" s="45">
        <v>9.2988999999999997</v>
      </c>
      <c r="K19" s="45">
        <v>8.9450000000000003</v>
      </c>
      <c r="L19" s="45">
        <v>15.0122</v>
      </c>
      <c r="M19" s="45">
        <v>7.1204000000000001</v>
      </c>
      <c r="N19" s="45">
        <v>6.9032999999999998</v>
      </c>
      <c r="O19" s="45">
        <v>0</v>
      </c>
      <c r="P19" s="45">
        <v>6.9032999999999998</v>
      </c>
      <c r="Q19" s="45">
        <v>13.4437</v>
      </c>
      <c r="R19" s="45">
        <v>7.6336000000000004</v>
      </c>
      <c r="S19" s="45">
        <v>6.2918000000000003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10.9171</v>
      </c>
      <c r="C20" s="45">
        <v>16.1556</v>
      </c>
      <c r="D20" s="45">
        <v>9.8721999999999994</v>
      </c>
      <c r="E20" s="45">
        <v>11.2003</v>
      </c>
      <c r="F20" s="45">
        <v>15.022500000000001</v>
      </c>
      <c r="G20" s="45">
        <v>7.3254999999999999</v>
      </c>
      <c r="H20" s="45">
        <v>13.2865</v>
      </c>
      <c r="I20" s="45">
        <v>16.1556</v>
      </c>
      <c r="J20" s="45">
        <v>12.183999999999999</v>
      </c>
      <c r="K20" s="45">
        <v>11.2004</v>
      </c>
      <c r="L20" s="45">
        <v>16.622499999999999</v>
      </c>
      <c r="M20" s="45">
        <v>8.1204000000000001</v>
      </c>
      <c r="N20" s="45">
        <v>7.3773999999999997</v>
      </c>
      <c r="O20" s="45">
        <v>0</v>
      </c>
      <c r="P20" s="45">
        <v>7.3773999999999997</v>
      </c>
      <c r="Q20" s="45">
        <v>10.989699999999999</v>
      </c>
      <c r="R20" s="45">
        <v>8.7789000000000001</v>
      </c>
      <c r="S20" s="45">
        <v>7.2915000000000001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12.686</v>
      </c>
      <c r="C21" s="45">
        <v>16.351500000000001</v>
      </c>
      <c r="D21" s="45">
        <v>11.914</v>
      </c>
      <c r="E21" s="45">
        <v>14.507</v>
      </c>
      <c r="F21" s="45">
        <v>11.9369</v>
      </c>
      <c r="G21" s="45">
        <v>8.3254000000000001</v>
      </c>
      <c r="H21" s="45">
        <v>14.9147</v>
      </c>
      <c r="I21" s="45">
        <v>16.351500000000001</v>
      </c>
      <c r="J21" s="45">
        <v>14.394299999999999</v>
      </c>
      <c r="K21" s="45">
        <v>14.5197</v>
      </c>
      <c r="L21" s="45">
        <v>14.9312</v>
      </c>
      <c r="M21" s="45">
        <v>9.1204000000000001</v>
      </c>
      <c r="N21" s="45">
        <v>8.4666999999999994</v>
      </c>
      <c r="O21" s="45">
        <v>0</v>
      </c>
      <c r="P21" s="45">
        <v>8.4666999999999994</v>
      </c>
      <c r="Q21" s="45">
        <v>11.746600000000001</v>
      </c>
      <c r="R21" s="45">
        <v>9.7925000000000004</v>
      </c>
      <c r="S21" s="45">
        <v>8.2916000000000007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15.904299999999999</v>
      </c>
      <c r="C22" s="45">
        <v>16.6417</v>
      </c>
      <c r="D22" s="45">
        <v>15.824299999999999</v>
      </c>
      <c r="E22" s="45">
        <v>15.8233</v>
      </c>
      <c r="F22" s="45">
        <v>17.186699999999998</v>
      </c>
      <c r="G22" s="45">
        <v>8.8686000000000007</v>
      </c>
      <c r="H22" s="45">
        <v>15.9518</v>
      </c>
      <c r="I22" s="45">
        <v>16.6417</v>
      </c>
      <c r="J22" s="45">
        <v>15.876200000000001</v>
      </c>
      <c r="K22" s="45">
        <v>15.8279</v>
      </c>
      <c r="L22" s="45">
        <v>17.693000000000001</v>
      </c>
      <c r="M22" s="45">
        <v>0</v>
      </c>
      <c r="N22" s="45">
        <v>10.022500000000001</v>
      </c>
      <c r="O22" s="45">
        <v>0</v>
      </c>
      <c r="P22" s="45">
        <v>10.022500000000001</v>
      </c>
      <c r="Q22" s="45">
        <v>11</v>
      </c>
      <c r="R22" s="45">
        <v>12.1105</v>
      </c>
      <c r="S22" s="45">
        <v>8.8686000000000007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18.269600000000001</v>
      </c>
      <c r="C23" s="45">
        <v>17.505700000000001</v>
      </c>
      <c r="D23" s="45">
        <v>18.374199999999998</v>
      </c>
      <c r="E23" s="45">
        <v>18.500299999999999</v>
      </c>
      <c r="F23" s="45">
        <v>17.357199999999999</v>
      </c>
      <c r="G23" s="45">
        <v>0</v>
      </c>
      <c r="H23" s="45">
        <v>18.424199999999999</v>
      </c>
      <c r="I23" s="45">
        <v>17.505700000000001</v>
      </c>
      <c r="J23" s="45">
        <v>18.552499999999998</v>
      </c>
      <c r="K23" s="45">
        <v>18.552299999999999</v>
      </c>
      <c r="L23" s="45">
        <v>18.554300000000001</v>
      </c>
      <c r="M23" s="45">
        <v>0</v>
      </c>
      <c r="N23" s="45">
        <v>9.6439000000000004</v>
      </c>
      <c r="O23" s="45">
        <v>0</v>
      </c>
      <c r="P23" s="45">
        <v>9.6439000000000004</v>
      </c>
      <c r="Q23" s="45">
        <v>9.8393999999999995</v>
      </c>
      <c r="R23" s="45">
        <v>9.5732999999999997</v>
      </c>
      <c r="S23" s="45">
        <v>0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19.002099999999999</v>
      </c>
      <c r="C24" s="45">
        <v>18.679200000000002</v>
      </c>
      <c r="D24" s="45">
        <v>19.351700000000001</v>
      </c>
      <c r="E24" s="45">
        <v>18.956499999999998</v>
      </c>
      <c r="F24" s="45">
        <v>20.578800000000001</v>
      </c>
      <c r="G24" s="45">
        <v>15</v>
      </c>
      <c r="H24" s="45">
        <v>19.167899999999999</v>
      </c>
      <c r="I24" s="45">
        <v>18.679200000000002</v>
      </c>
      <c r="J24" s="45">
        <v>19.7197</v>
      </c>
      <c r="K24" s="45">
        <v>19.3782</v>
      </c>
      <c r="L24" s="45">
        <v>20.747699999999998</v>
      </c>
      <c r="M24" s="45">
        <v>15</v>
      </c>
      <c r="N24" s="45">
        <v>10.7897</v>
      </c>
      <c r="O24" s="45">
        <v>0</v>
      </c>
      <c r="P24" s="45">
        <v>10.7897</v>
      </c>
      <c r="Q24" s="45">
        <v>10.6823</v>
      </c>
      <c r="R24" s="45">
        <v>11.658799999999999</v>
      </c>
      <c r="S24" s="45">
        <v>0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14.158300000000001</v>
      </c>
      <c r="C25" s="45">
        <v>17.6051</v>
      </c>
      <c r="D25" s="45">
        <v>13.3268</v>
      </c>
      <c r="E25" s="45">
        <v>11.6225</v>
      </c>
      <c r="F25" s="45">
        <v>19.1935</v>
      </c>
      <c r="G25" s="45">
        <v>0</v>
      </c>
      <c r="H25" s="45">
        <v>14.2559</v>
      </c>
      <c r="I25" s="45">
        <v>17.6051</v>
      </c>
      <c r="J25" s="45">
        <v>13.411799999999999</v>
      </c>
      <c r="K25" s="45">
        <v>11.623699999999999</v>
      </c>
      <c r="L25" s="45">
        <v>20.9664</v>
      </c>
      <c r="M25" s="45">
        <v>0</v>
      </c>
      <c r="N25" s="45">
        <v>11.4282</v>
      </c>
      <c r="O25" s="45">
        <v>0</v>
      </c>
      <c r="P25" s="45">
        <v>11.4282</v>
      </c>
      <c r="Q25" s="45">
        <v>10.628500000000001</v>
      </c>
      <c r="R25" s="45">
        <v>11.445499999999999</v>
      </c>
      <c r="S25" s="45">
        <v>0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18.226099999999999</v>
      </c>
      <c r="C26" s="45">
        <v>18.135100000000001</v>
      </c>
      <c r="D26" s="45">
        <v>18.282900000000001</v>
      </c>
      <c r="E26" s="45">
        <v>18.009799999999998</v>
      </c>
      <c r="F26" s="45">
        <v>18.990500000000001</v>
      </c>
      <c r="G26" s="45">
        <v>0</v>
      </c>
      <c r="H26" s="45">
        <v>18.300799999999999</v>
      </c>
      <c r="I26" s="45">
        <v>18.135100000000001</v>
      </c>
      <c r="J26" s="45">
        <v>18.4057</v>
      </c>
      <c r="K26" s="45">
        <v>18.095099999999999</v>
      </c>
      <c r="L26" s="45">
        <v>19.223800000000001</v>
      </c>
      <c r="M26" s="45">
        <v>0</v>
      </c>
      <c r="N26" s="45">
        <v>9.8363999999999994</v>
      </c>
      <c r="O26" s="45">
        <v>0</v>
      </c>
      <c r="P26" s="45">
        <v>9.8363999999999994</v>
      </c>
      <c r="Q26" s="45">
        <v>9.5</v>
      </c>
      <c r="R26" s="45">
        <v>10.171900000000001</v>
      </c>
      <c r="S26" s="45">
        <v>0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10.7638</v>
      </c>
      <c r="C27" s="45">
        <v>19.201499999999999</v>
      </c>
      <c r="D27" s="45">
        <v>9.9131999999999998</v>
      </c>
      <c r="E27" s="45">
        <v>8.8907000000000007</v>
      </c>
      <c r="F27" s="45">
        <v>12.6957</v>
      </c>
      <c r="G27" s="45">
        <v>0</v>
      </c>
      <c r="H27" s="45">
        <v>11.017300000000001</v>
      </c>
      <c r="I27" s="45">
        <v>19.201499999999999</v>
      </c>
      <c r="J27" s="45">
        <v>10.017799999999999</v>
      </c>
      <c r="K27" s="45">
        <v>8.8881999999999994</v>
      </c>
      <c r="L27" s="45">
        <v>18.685400000000001</v>
      </c>
      <c r="M27" s="45">
        <v>0</v>
      </c>
      <c r="N27" s="45">
        <v>9.4185999999999996</v>
      </c>
      <c r="O27" s="45">
        <v>0</v>
      </c>
      <c r="P27" s="45">
        <v>9.4185999999999996</v>
      </c>
      <c r="Q27" s="45">
        <v>10.6877</v>
      </c>
      <c r="R27" s="45">
        <v>9.4111999999999991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12.962999999999999</v>
      </c>
      <c r="C28" s="45">
        <v>17.767399999999999</v>
      </c>
      <c r="D28" s="45">
        <v>11.8314</v>
      </c>
      <c r="E28" s="45">
        <v>10.877599999999999</v>
      </c>
      <c r="F28" s="45">
        <v>20.100300000000001</v>
      </c>
      <c r="G28" s="45">
        <v>0</v>
      </c>
      <c r="H28" s="45">
        <v>12.9846</v>
      </c>
      <c r="I28" s="45">
        <v>17.767399999999999</v>
      </c>
      <c r="J28" s="45">
        <v>11.8466</v>
      </c>
      <c r="K28" s="45">
        <v>10.883900000000001</v>
      </c>
      <c r="L28" s="45">
        <v>20.1266</v>
      </c>
      <c r="M28" s="45">
        <v>0</v>
      </c>
      <c r="N28" s="45">
        <v>10.3453</v>
      </c>
      <c r="O28" s="45">
        <v>0</v>
      </c>
      <c r="P28" s="45">
        <v>10.3453</v>
      </c>
      <c r="Q28" s="45">
        <v>10.3055</v>
      </c>
      <c r="R28" s="45">
        <v>11.5677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12.5985</v>
      </c>
      <c r="C29" s="45">
        <v>18.313500000000001</v>
      </c>
      <c r="D29" s="45">
        <v>11.177</v>
      </c>
      <c r="E29" s="45">
        <v>10.2362</v>
      </c>
      <c r="F29" s="45">
        <v>19.9435</v>
      </c>
      <c r="G29" s="45">
        <v>0</v>
      </c>
      <c r="H29" s="45">
        <v>12.4918</v>
      </c>
      <c r="I29" s="45">
        <v>18.313500000000001</v>
      </c>
      <c r="J29" s="45">
        <v>10.9285</v>
      </c>
      <c r="K29" s="45">
        <v>9.8748000000000005</v>
      </c>
      <c r="L29" s="45">
        <v>20.9968</v>
      </c>
      <c r="M29" s="45">
        <v>0</v>
      </c>
      <c r="N29" s="45">
        <v>14.2995</v>
      </c>
      <c r="O29" s="45">
        <v>0</v>
      </c>
      <c r="P29" s="45">
        <v>14.2995</v>
      </c>
      <c r="Q29" s="45">
        <v>14.9299</v>
      </c>
      <c r="R29" s="45">
        <v>9.8581000000000003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9.1088000000000005</v>
      </c>
      <c r="C30" s="45">
        <v>18.511399999999998</v>
      </c>
      <c r="D30" s="45">
        <v>8.0983999999999998</v>
      </c>
      <c r="E30" s="45">
        <v>7.5848000000000004</v>
      </c>
      <c r="F30" s="45">
        <v>18.656300000000002</v>
      </c>
      <c r="G30" s="45">
        <v>0</v>
      </c>
      <c r="H30" s="45">
        <v>9.1059999999999999</v>
      </c>
      <c r="I30" s="45">
        <v>18.511399999999998</v>
      </c>
      <c r="J30" s="45">
        <v>8.0890000000000004</v>
      </c>
      <c r="K30" s="45">
        <v>7.5804999999999998</v>
      </c>
      <c r="L30" s="45">
        <v>19.263100000000001</v>
      </c>
      <c r="M30" s="45">
        <v>0</v>
      </c>
      <c r="N30" s="45">
        <v>9.6161999999999992</v>
      </c>
      <c r="O30" s="45">
        <v>0</v>
      </c>
      <c r="P30" s="45">
        <v>9.6161999999999992</v>
      </c>
      <c r="Q30" s="45">
        <v>8.9338999999999995</v>
      </c>
      <c r="R30" s="45">
        <v>10.272500000000001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6.7965999999999998</v>
      </c>
      <c r="C31" s="45">
        <v>20.109400000000001</v>
      </c>
      <c r="D31" s="45">
        <v>5.9303999999999997</v>
      </c>
      <c r="E31" s="45">
        <v>5.5627000000000004</v>
      </c>
      <c r="F31" s="45">
        <v>20.272099999999998</v>
      </c>
      <c r="G31" s="45">
        <v>0</v>
      </c>
      <c r="H31" s="45">
        <v>6.7862999999999998</v>
      </c>
      <c r="I31" s="45">
        <v>20.109400000000001</v>
      </c>
      <c r="J31" s="45">
        <v>5.9172000000000002</v>
      </c>
      <c r="K31" s="45">
        <v>5.5515999999999996</v>
      </c>
      <c r="L31" s="45">
        <v>20.415299999999998</v>
      </c>
      <c r="M31" s="45">
        <v>0</v>
      </c>
      <c r="N31" s="45">
        <v>11.157</v>
      </c>
      <c r="O31" s="45">
        <v>0</v>
      </c>
      <c r="P31" s="45">
        <v>11.157</v>
      </c>
      <c r="Q31" s="45">
        <v>10.7691</v>
      </c>
      <c r="R31" s="45">
        <v>12.8443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13.816599999999999</v>
      </c>
      <c r="C32" s="45">
        <v>20.850899999999999</v>
      </c>
      <c r="D32" s="45">
        <v>11.8847</v>
      </c>
      <c r="E32" s="45">
        <v>10.5038</v>
      </c>
      <c r="F32" s="45">
        <v>18.4069</v>
      </c>
      <c r="G32" s="45">
        <v>0</v>
      </c>
      <c r="H32" s="45">
        <v>13.862</v>
      </c>
      <c r="I32" s="45">
        <v>20.850899999999999</v>
      </c>
      <c r="J32" s="45">
        <v>11.8873</v>
      </c>
      <c r="K32" s="45">
        <v>10.460100000000001</v>
      </c>
      <c r="L32" s="45">
        <v>19.287199999999999</v>
      </c>
      <c r="M32" s="45">
        <v>0</v>
      </c>
      <c r="N32" s="45">
        <v>11.7974</v>
      </c>
      <c r="O32" s="45">
        <v>0</v>
      </c>
      <c r="P32" s="45">
        <v>11.7974</v>
      </c>
      <c r="Q32" s="45">
        <v>13.898999999999999</v>
      </c>
      <c r="R32" s="45">
        <v>10.545500000000001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18.921099999999999</v>
      </c>
      <c r="C33" s="45">
        <v>20.912099999999999</v>
      </c>
      <c r="D33" s="45">
        <v>17.750599999999999</v>
      </c>
      <c r="E33" s="45">
        <v>17.468299999999999</v>
      </c>
      <c r="F33" s="45">
        <v>19.520399999999999</v>
      </c>
      <c r="G33" s="45">
        <v>23</v>
      </c>
      <c r="H33" s="45">
        <v>20.561299999999999</v>
      </c>
      <c r="I33" s="45">
        <v>20.912099999999999</v>
      </c>
      <c r="J33" s="45">
        <v>20.296399999999998</v>
      </c>
      <c r="K33" s="45">
        <v>20.2729</v>
      </c>
      <c r="L33" s="45">
        <v>20.4251</v>
      </c>
      <c r="M33" s="45">
        <v>23</v>
      </c>
      <c r="N33" s="45">
        <v>8.7863000000000007</v>
      </c>
      <c r="O33" s="45">
        <v>0</v>
      </c>
      <c r="P33" s="45">
        <v>8.7863000000000007</v>
      </c>
      <c r="Q33" s="45">
        <v>8.4192</v>
      </c>
      <c r="R33" s="45">
        <v>13.158899999999999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8.6549999999999994</v>
      </c>
      <c r="C34" s="45">
        <v>20.647099999999998</v>
      </c>
      <c r="D34" s="45">
        <v>7.6231999999999998</v>
      </c>
      <c r="E34" s="45">
        <v>6.7396000000000003</v>
      </c>
      <c r="F34" s="45">
        <v>21.677</v>
      </c>
      <c r="G34" s="45">
        <v>16.5</v>
      </c>
      <c r="H34" s="45">
        <v>8.6453000000000007</v>
      </c>
      <c r="I34" s="45">
        <v>20.647099999999998</v>
      </c>
      <c r="J34" s="45">
        <v>7.6093000000000002</v>
      </c>
      <c r="K34" s="45">
        <v>6.7339000000000002</v>
      </c>
      <c r="L34" s="45">
        <v>22.178799999999999</v>
      </c>
      <c r="M34" s="45">
        <v>16.5</v>
      </c>
      <c r="N34" s="45">
        <v>11.8185</v>
      </c>
      <c r="O34" s="45">
        <v>0</v>
      </c>
      <c r="P34" s="45">
        <v>11.8185</v>
      </c>
      <c r="Q34" s="45">
        <v>14.950699999999999</v>
      </c>
      <c r="R34" s="45">
        <v>11.0406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14.4764</v>
      </c>
      <c r="C35" s="45">
        <v>21.091899999999999</v>
      </c>
      <c r="D35" s="45">
        <v>12.604100000000001</v>
      </c>
      <c r="E35" s="45">
        <v>10.902799999999999</v>
      </c>
      <c r="F35" s="45">
        <v>22.175999999999998</v>
      </c>
      <c r="G35" s="45">
        <v>0</v>
      </c>
      <c r="H35" s="45">
        <v>14.455</v>
      </c>
      <c r="I35" s="45">
        <v>21.091899999999999</v>
      </c>
      <c r="J35" s="45">
        <v>12.557700000000001</v>
      </c>
      <c r="K35" s="45">
        <v>10.8263</v>
      </c>
      <c r="L35" s="45">
        <v>22.332000000000001</v>
      </c>
      <c r="M35" s="45">
        <v>0</v>
      </c>
      <c r="N35" s="45">
        <v>17.189499999999999</v>
      </c>
      <c r="O35" s="45">
        <v>0</v>
      </c>
      <c r="P35" s="45">
        <v>17.189499999999999</v>
      </c>
      <c r="Q35" s="45">
        <v>18.862200000000001</v>
      </c>
      <c r="R35" s="45">
        <v>10.251200000000001</v>
      </c>
      <c r="S35" s="45">
        <v>0</v>
      </c>
      <c r="T35" s="45">
        <v>17.189499999999999</v>
      </c>
      <c r="U35" s="45">
        <v>0</v>
      </c>
      <c r="V35" s="45">
        <v>17.189499999999999</v>
      </c>
      <c r="W35" s="45">
        <v>18.862200000000001</v>
      </c>
      <c r="X35" s="45">
        <v>10.251200000000001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12.0191</v>
      </c>
      <c r="C36" s="45">
        <v>21.199300000000001</v>
      </c>
      <c r="D36" s="45">
        <v>10.8833</v>
      </c>
      <c r="E36" s="45">
        <v>9.9669000000000008</v>
      </c>
      <c r="F36" s="45">
        <v>13.222099999999999</v>
      </c>
      <c r="G36" s="45">
        <v>0</v>
      </c>
      <c r="H36" s="45">
        <v>13.9015</v>
      </c>
      <c r="I36" s="45">
        <v>21.199300000000001</v>
      </c>
      <c r="J36" s="45">
        <v>12.207000000000001</v>
      </c>
      <c r="K36" s="45">
        <v>10.2248</v>
      </c>
      <c r="L36" s="45">
        <v>21.1281</v>
      </c>
      <c r="M36" s="45">
        <v>0</v>
      </c>
      <c r="N36" s="45">
        <v>9.3731000000000009</v>
      </c>
      <c r="O36" s="45">
        <v>0</v>
      </c>
      <c r="P36" s="45">
        <v>9.3731000000000009</v>
      </c>
      <c r="Q36" s="45">
        <v>9.5688999999999993</v>
      </c>
      <c r="R36" s="45">
        <v>9.0736000000000008</v>
      </c>
      <c r="S36" s="45">
        <v>0</v>
      </c>
      <c r="T36" s="45">
        <v>9.3701000000000008</v>
      </c>
      <c r="U36" s="45">
        <v>0</v>
      </c>
      <c r="V36" s="45">
        <v>9.3701000000000008</v>
      </c>
      <c r="W36" s="45">
        <v>9.5640999999999998</v>
      </c>
      <c r="X36" s="45">
        <v>9.0736000000000008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11.7889</v>
      </c>
      <c r="C37" s="45">
        <v>21.546500000000002</v>
      </c>
      <c r="D37" s="45">
        <v>10.2881</v>
      </c>
      <c r="E37" s="45">
        <v>9.0432000000000006</v>
      </c>
      <c r="F37" s="45">
        <v>14.3962</v>
      </c>
      <c r="G37" s="45">
        <v>0</v>
      </c>
      <c r="H37" s="45">
        <v>11.4757</v>
      </c>
      <c r="I37" s="45">
        <v>21.546500000000002</v>
      </c>
      <c r="J37" s="45">
        <v>9.7494999999999994</v>
      </c>
      <c r="K37" s="45">
        <v>8.1239000000000008</v>
      </c>
      <c r="L37" s="45">
        <v>14.3962</v>
      </c>
      <c r="M37" s="45">
        <v>0</v>
      </c>
      <c r="N37" s="45">
        <v>14.995799999999999</v>
      </c>
      <c r="O37" s="45">
        <v>0</v>
      </c>
      <c r="P37" s="45">
        <v>14.995799999999999</v>
      </c>
      <c r="Q37" s="45">
        <v>14.995799999999999</v>
      </c>
      <c r="R37" s="45">
        <v>0</v>
      </c>
      <c r="S37" s="45">
        <v>0</v>
      </c>
      <c r="T37" s="45">
        <v>14.9941</v>
      </c>
      <c r="U37" s="45">
        <v>0</v>
      </c>
      <c r="V37" s="45">
        <v>14.9941</v>
      </c>
      <c r="W37" s="45">
        <v>14.9941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14.207599999999999</v>
      </c>
      <c r="C38" s="45">
        <v>20.942</v>
      </c>
      <c r="D38" s="45">
        <v>12.5505</v>
      </c>
      <c r="E38" s="45">
        <v>10.9558</v>
      </c>
      <c r="F38" s="45">
        <v>19.491900000000001</v>
      </c>
      <c r="G38" s="45">
        <v>14.218500000000001</v>
      </c>
      <c r="H38" s="45">
        <v>14.4802</v>
      </c>
      <c r="I38" s="45">
        <v>20.942</v>
      </c>
      <c r="J38" s="45">
        <v>12.7906</v>
      </c>
      <c r="K38" s="45">
        <v>11.1639</v>
      </c>
      <c r="L38" s="45">
        <v>19.540800000000001</v>
      </c>
      <c r="M38" s="45">
        <v>0</v>
      </c>
      <c r="N38" s="45">
        <v>8.7141000000000002</v>
      </c>
      <c r="O38" s="45">
        <v>0</v>
      </c>
      <c r="P38" s="45">
        <v>8.7141000000000002</v>
      </c>
      <c r="Q38" s="45">
        <v>7.9010999999999996</v>
      </c>
      <c r="R38" s="45">
        <v>15.25</v>
      </c>
      <c r="S38" s="45">
        <v>14.218500000000001</v>
      </c>
      <c r="T38" s="45">
        <v>14.3804</v>
      </c>
      <c r="U38" s="45">
        <v>0</v>
      </c>
      <c r="V38" s="45">
        <v>14.3804</v>
      </c>
      <c r="W38" s="45">
        <v>10</v>
      </c>
      <c r="X38" s="45">
        <v>15.25</v>
      </c>
      <c r="Y38" s="45">
        <v>14.218500000000001</v>
      </c>
      <c r="Z38" s="45">
        <v>7.8917999999999999</v>
      </c>
      <c r="AA38" s="45">
        <v>0</v>
      </c>
      <c r="AB38" s="45">
        <v>7.8917999999999999</v>
      </c>
      <c r="AC38" s="45">
        <v>7.8917999999999999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11.9443</v>
      </c>
      <c r="C39" s="45">
        <v>21.8489</v>
      </c>
      <c r="D39" s="45">
        <v>10.707000000000001</v>
      </c>
      <c r="E39" s="45">
        <v>10.154</v>
      </c>
      <c r="F39" s="45">
        <v>16.850899999999999</v>
      </c>
      <c r="G39" s="45">
        <v>0</v>
      </c>
      <c r="H39" s="45">
        <v>11.991300000000001</v>
      </c>
      <c r="I39" s="45">
        <v>21.8489</v>
      </c>
      <c r="J39" s="45">
        <v>10.7302</v>
      </c>
      <c r="K39" s="45">
        <v>10.155200000000001</v>
      </c>
      <c r="L39" s="45">
        <v>19.277699999999999</v>
      </c>
      <c r="M39" s="45">
        <v>0</v>
      </c>
      <c r="N39" s="45">
        <v>9.7368000000000006</v>
      </c>
      <c r="O39" s="45">
        <v>0</v>
      </c>
      <c r="P39" s="45">
        <v>9.7368000000000006</v>
      </c>
      <c r="Q39" s="45">
        <v>9.7226999999999997</v>
      </c>
      <c r="R39" s="45">
        <v>9.7384000000000004</v>
      </c>
      <c r="S39" s="45">
        <v>0</v>
      </c>
      <c r="T39" s="45">
        <v>9.7384000000000004</v>
      </c>
      <c r="U39" s="45">
        <v>0</v>
      </c>
      <c r="V39" s="45">
        <v>9.7384000000000004</v>
      </c>
      <c r="W39" s="45">
        <v>0</v>
      </c>
      <c r="X39" s="45">
        <v>9.7384000000000004</v>
      </c>
      <c r="Y39" s="45">
        <v>0</v>
      </c>
      <c r="Z39" s="45">
        <v>9.2484999999999999</v>
      </c>
      <c r="AA39" s="45">
        <v>0</v>
      </c>
      <c r="AB39" s="45">
        <v>9.2484999999999999</v>
      </c>
      <c r="AC39" s="45">
        <v>9.2484999999999999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8.9291</v>
      </c>
      <c r="C40" s="45">
        <v>21.714200000000002</v>
      </c>
      <c r="D40" s="45">
        <v>7.8409000000000004</v>
      </c>
      <c r="E40" s="45">
        <v>7.3121999999999998</v>
      </c>
      <c r="F40" s="45">
        <v>16.567599999999999</v>
      </c>
      <c r="G40" s="45">
        <v>0</v>
      </c>
      <c r="H40" s="45">
        <v>8.9091000000000005</v>
      </c>
      <c r="I40" s="45">
        <v>21.714200000000002</v>
      </c>
      <c r="J40" s="45">
        <v>7.8137999999999996</v>
      </c>
      <c r="K40" s="45">
        <v>7.2816000000000001</v>
      </c>
      <c r="L40" s="45">
        <v>16.698499999999999</v>
      </c>
      <c r="M40" s="45">
        <v>0</v>
      </c>
      <c r="N40" s="45">
        <v>13.3691</v>
      </c>
      <c r="O40" s="45">
        <v>0</v>
      </c>
      <c r="P40" s="45">
        <v>13.3691</v>
      </c>
      <c r="Q40" s="45">
        <v>14.5077</v>
      </c>
      <c r="R40" s="45">
        <v>8.1981999999999999</v>
      </c>
      <c r="S40" s="45" t="s">
        <v>271</v>
      </c>
      <c r="T40" s="45">
        <v>15.1624</v>
      </c>
      <c r="U40" s="45">
        <v>0</v>
      </c>
      <c r="V40" s="45">
        <v>15.1624</v>
      </c>
      <c r="W40" s="45">
        <v>15.1624</v>
      </c>
      <c r="X40" s="45">
        <v>0</v>
      </c>
      <c r="Y40" s="45">
        <v>0</v>
      </c>
      <c r="Z40" s="45">
        <v>8.6463999999999999</v>
      </c>
      <c r="AA40" s="45">
        <v>0</v>
      </c>
      <c r="AB40" s="45">
        <v>8.6463999999999999</v>
      </c>
      <c r="AC40" s="45">
        <v>9.5</v>
      </c>
      <c r="AD40" s="45">
        <v>8.1981999999999999</v>
      </c>
      <c r="AE40" s="45">
        <v>0</v>
      </c>
    </row>
    <row r="41" spans="1:31" ht="13.8" hidden="1" outlineLevel="1">
      <c r="A41" s="8">
        <v>41456</v>
      </c>
      <c r="B41" s="45">
        <v>12.2051</v>
      </c>
      <c r="C41" s="45">
        <v>21.4285</v>
      </c>
      <c r="D41" s="45">
        <v>11.162699999999999</v>
      </c>
      <c r="E41" s="45">
        <v>11.270899999999999</v>
      </c>
      <c r="F41" s="45">
        <v>10.863200000000001</v>
      </c>
      <c r="G41" s="45">
        <v>0</v>
      </c>
      <c r="H41" s="45">
        <v>13.975</v>
      </c>
      <c r="I41" s="45">
        <v>21.4285</v>
      </c>
      <c r="J41" s="45">
        <v>12.555099999999999</v>
      </c>
      <c r="K41" s="45">
        <v>11.9681</v>
      </c>
      <c r="L41" s="45">
        <v>20.287600000000001</v>
      </c>
      <c r="M41" s="45">
        <v>0</v>
      </c>
      <c r="N41" s="45">
        <v>9.1317000000000004</v>
      </c>
      <c r="O41" s="45">
        <v>0</v>
      </c>
      <c r="P41" s="45">
        <v>9.1317000000000004</v>
      </c>
      <c r="Q41" s="45">
        <v>9.1720000000000006</v>
      </c>
      <c r="R41" s="45">
        <v>9.0986999999999991</v>
      </c>
      <c r="S41" s="45">
        <v>0</v>
      </c>
      <c r="T41" s="45">
        <v>9.0838999999999999</v>
      </c>
      <c r="U41" s="45">
        <v>0</v>
      </c>
      <c r="V41" s="45">
        <v>9.0838999999999999</v>
      </c>
      <c r="W41" s="45">
        <v>9.1720000000000006</v>
      </c>
      <c r="X41" s="45">
        <v>9.0084999999999997</v>
      </c>
      <c r="Y41" s="45">
        <v>0</v>
      </c>
      <c r="Z41" s="45">
        <v>11.170299999999999</v>
      </c>
      <c r="AA41" s="45">
        <v>0</v>
      </c>
      <c r="AB41" s="45">
        <v>11.170299999999999</v>
      </c>
      <c r="AC41" s="45">
        <v>0</v>
      </c>
      <c r="AD41" s="45">
        <v>11.170299999999999</v>
      </c>
      <c r="AE41" s="45">
        <v>0</v>
      </c>
    </row>
    <row r="42" spans="1:31" ht="13.8" hidden="1" outlineLevel="1">
      <c r="A42" s="8">
        <v>41487</v>
      </c>
      <c r="B42" s="45">
        <v>12.391400000000001</v>
      </c>
      <c r="C42" s="45">
        <v>21.872800000000002</v>
      </c>
      <c r="D42" s="45">
        <v>11.559699999999999</v>
      </c>
      <c r="E42" s="45">
        <v>11.105600000000001</v>
      </c>
      <c r="F42" s="45">
        <v>17.053100000000001</v>
      </c>
      <c r="G42" s="45">
        <v>0</v>
      </c>
      <c r="H42" s="45">
        <v>12.4605</v>
      </c>
      <c r="I42" s="45">
        <v>21.872800000000002</v>
      </c>
      <c r="J42" s="45">
        <v>11.6096</v>
      </c>
      <c r="K42" s="45">
        <v>11.1143</v>
      </c>
      <c r="L42" s="45">
        <v>20.1325</v>
      </c>
      <c r="M42" s="45">
        <v>0</v>
      </c>
      <c r="N42" s="45">
        <v>9.9283000000000001</v>
      </c>
      <c r="O42" s="45">
        <v>0</v>
      </c>
      <c r="P42" s="45">
        <v>9.9283000000000001</v>
      </c>
      <c r="Q42" s="45">
        <v>9.9091000000000005</v>
      </c>
      <c r="R42" s="45">
        <v>9.9338999999999995</v>
      </c>
      <c r="S42" s="45">
        <v>0</v>
      </c>
      <c r="T42" s="45">
        <v>9.8018000000000001</v>
      </c>
      <c r="U42" s="45">
        <v>0</v>
      </c>
      <c r="V42" s="45">
        <v>9.8018000000000001</v>
      </c>
      <c r="W42" s="45">
        <v>0</v>
      </c>
      <c r="X42" s="45">
        <v>9.8018000000000001</v>
      </c>
      <c r="Y42" s="45">
        <v>0</v>
      </c>
      <c r="Z42" s="45">
        <v>10.1745</v>
      </c>
      <c r="AA42" s="45">
        <v>0</v>
      </c>
      <c r="AB42" s="45">
        <v>10.1745</v>
      </c>
      <c r="AC42" s="45">
        <v>9.9091000000000005</v>
      </c>
      <c r="AD42" s="45">
        <v>10.684200000000001</v>
      </c>
      <c r="AE42" s="45">
        <v>0</v>
      </c>
    </row>
    <row r="43" spans="1:31" ht="13.8" hidden="1" outlineLevel="1">
      <c r="A43" s="8">
        <v>41518</v>
      </c>
      <c r="B43" s="45">
        <v>12.075799999999999</v>
      </c>
      <c r="C43" s="45">
        <v>20.718599999999999</v>
      </c>
      <c r="D43" s="45">
        <v>11.384600000000001</v>
      </c>
      <c r="E43" s="45">
        <v>11.083500000000001</v>
      </c>
      <c r="F43" s="45">
        <v>17.563099999999999</v>
      </c>
      <c r="G43" s="45">
        <v>0</v>
      </c>
      <c r="H43" s="45">
        <v>12.1218</v>
      </c>
      <c r="I43" s="45">
        <v>20.718599999999999</v>
      </c>
      <c r="J43" s="45">
        <v>11.410500000000001</v>
      </c>
      <c r="K43" s="45">
        <v>11.106199999999999</v>
      </c>
      <c r="L43" s="45">
        <v>19.578600000000002</v>
      </c>
      <c r="M43" s="45">
        <v>0</v>
      </c>
      <c r="N43" s="45">
        <v>10.6319</v>
      </c>
      <c r="O43" s="45">
        <v>0</v>
      </c>
      <c r="P43" s="45">
        <v>10.6319</v>
      </c>
      <c r="Q43" s="45">
        <v>10.103400000000001</v>
      </c>
      <c r="R43" s="45">
        <v>11.603899999999999</v>
      </c>
      <c r="S43" s="45" t="s">
        <v>271</v>
      </c>
      <c r="T43" s="45">
        <v>11.696099999999999</v>
      </c>
      <c r="U43" s="45">
        <v>0</v>
      </c>
      <c r="V43" s="45">
        <v>11.696099999999999</v>
      </c>
      <c r="W43" s="45">
        <v>12.419</v>
      </c>
      <c r="X43" s="45">
        <v>11.5587</v>
      </c>
      <c r="Y43" s="45">
        <v>0</v>
      </c>
      <c r="Z43" s="45">
        <v>10.4086</v>
      </c>
      <c r="AA43" s="45">
        <v>0</v>
      </c>
      <c r="AB43" s="45">
        <v>10.4086</v>
      </c>
      <c r="AC43" s="45">
        <v>10</v>
      </c>
      <c r="AD43" s="45">
        <v>11.6358</v>
      </c>
      <c r="AE43" s="45">
        <v>0</v>
      </c>
    </row>
    <row r="44" spans="1:31" ht="13.8" hidden="1" outlineLevel="1">
      <c r="A44" s="8">
        <v>41548</v>
      </c>
      <c r="B44" s="45">
        <v>11.618600000000001</v>
      </c>
      <c r="C44" s="45">
        <v>20.388000000000002</v>
      </c>
      <c r="D44" s="45">
        <v>10.819800000000001</v>
      </c>
      <c r="E44" s="45">
        <v>10.046900000000001</v>
      </c>
      <c r="F44" s="45">
        <v>18.649899999999999</v>
      </c>
      <c r="G44" s="45">
        <v>0</v>
      </c>
      <c r="H44" s="45">
        <v>11.6853</v>
      </c>
      <c r="I44" s="45">
        <v>20.388000000000002</v>
      </c>
      <c r="J44" s="45">
        <v>10.8628</v>
      </c>
      <c r="K44" s="45">
        <v>10.0677</v>
      </c>
      <c r="L44" s="45">
        <v>18.882400000000001</v>
      </c>
      <c r="M44" s="45">
        <v>0</v>
      </c>
      <c r="N44" s="45">
        <v>9.6752000000000002</v>
      </c>
      <c r="O44" s="45">
        <v>0</v>
      </c>
      <c r="P44" s="45">
        <v>9.6752000000000002</v>
      </c>
      <c r="Q44" s="45">
        <v>9.5</v>
      </c>
      <c r="R44" s="45">
        <v>11.6859</v>
      </c>
      <c r="S44" s="45" t="s">
        <v>271</v>
      </c>
      <c r="T44" s="45">
        <v>9.6752000000000002</v>
      </c>
      <c r="U44" s="45">
        <v>0</v>
      </c>
      <c r="V44" s="45">
        <v>9.6752000000000002</v>
      </c>
      <c r="W44" s="45">
        <v>9.5</v>
      </c>
      <c r="X44" s="45">
        <v>11.6859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11.332800000000001</v>
      </c>
      <c r="C45" s="45">
        <v>20.361499999999999</v>
      </c>
      <c r="D45" s="45">
        <v>10.325900000000001</v>
      </c>
      <c r="E45" s="45">
        <v>9.7736000000000001</v>
      </c>
      <c r="F45" s="45">
        <v>17.796399999999998</v>
      </c>
      <c r="G45" s="45">
        <v>0</v>
      </c>
      <c r="H45" s="45">
        <v>11.355600000000001</v>
      </c>
      <c r="I45" s="45">
        <v>20.361499999999999</v>
      </c>
      <c r="J45" s="45">
        <v>10.3409</v>
      </c>
      <c r="K45" s="45">
        <v>9.7736000000000001</v>
      </c>
      <c r="L45" s="45">
        <v>19.3369</v>
      </c>
      <c r="M45" s="45">
        <v>0</v>
      </c>
      <c r="N45" s="45">
        <v>8.859</v>
      </c>
      <c r="O45" s="45">
        <v>0</v>
      </c>
      <c r="P45" s="45">
        <v>8.859</v>
      </c>
      <c r="Q45" s="45" t="s">
        <v>271</v>
      </c>
      <c r="R45" s="45">
        <v>8.859</v>
      </c>
      <c r="S45" s="45" t="s">
        <v>271</v>
      </c>
      <c r="T45" s="45">
        <v>8.8382000000000005</v>
      </c>
      <c r="U45" s="45">
        <v>0</v>
      </c>
      <c r="V45" s="45">
        <v>8.8382000000000005</v>
      </c>
      <c r="W45" s="45">
        <v>0</v>
      </c>
      <c r="X45" s="45">
        <v>8.8382000000000005</v>
      </c>
      <c r="Y45" s="45">
        <v>0</v>
      </c>
      <c r="Z45" s="45">
        <v>9.5751000000000008</v>
      </c>
      <c r="AA45" s="45">
        <v>0</v>
      </c>
      <c r="AB45" s="45">
        <v>9.5751000000000008</v>
      </c>
      <c r="AC45" s="45">
        <v>0</v>
      </c>
      <c r="AD45" s="45">
        <v>9.5751000000000008</v>
      </c>
      <c r="AE45" s="45">
        <v>0</v>
      </c>
    </row>
    <row r="46" spans="1:31" ht="13.8" hidden="1" outlineLevel="1">
      <c r="A46" s="8">
        <v>41609</v>
      </c>
      <c r="B46" s="45">
        <v>13.7315</v>
      </c>
      <c r="C46" s="45">
        <v>19.949200000000001</v>
      </c>
      <c r="D46" s="45">
        <v>12.6128</v>
      </c>
      <c r="E46" s="45">
        <v>11.842000000000001</v>
      </c>
      <c r="F46" s="45">
        <v>18.862200000000001</v>
      </c>
      <c r="G46" s="45">
        <v>0</v>
      </c>
      <c r="H46" s="45">
        <v>13.824999999999999</v>
      </c>
      <c r="I46" s="45">
        <v>19.949200000000001</v>
      </c>
      <c r="J46" s="45">
        <v>12.6943</v>
      </c>
      <c r="K46" s="45">
        <v>11.8909</v>
      </c>
      <c r="L46" s="45">
        <v>19.426600000000001</v>
      </c>
      <c r="M46" s="45">
        <v>0</v>
      </c>
      <c r="N46" s="45">
        <v>9.4967000000000006</v>
      </c>
      <c r="O46" s="45">
        <v>0</v>
      </c>
      <c r="P46" s="45">
        <v>9.4967000000000006</v>
      </c>
      <c r="Q46" s="45">
        <v>9.6632999999999996</v>
      </c>
      <c r="R46" s="45">
        <v>8.9454999999999991</v>
      </c>
      <c r="S46" s="45" t="s">
        <v>271</v>
      </c>
      <c r="T46" s="45">
        <v>9.7687000000000008</v>
      </c>
      <c r="U46" s="45">
        <v>0</v>
      </c>
      <c r="V46" s="45">
        <v>9.7687000000000008</v>
      </c>
      <c r="W46" s="45">
        <v>10.053800000000001</v>
      </c>
      <c r="X46" s="45">
        <v>8.9454999999999991</v>
      </c>
      <c r="Y46" s="45">
        <v>0</v>
      </c>
      <c r="Z46" s="45">
        <v>6.9741999999999997</v>
      </c>
      <c r="AA46" s="45">
        <v>0</v>
      </c>
      <c r="AB46" s="45">
        <v>6.9741999999999997</v>
      </c>
      <c r="AC46" s="45">
        <v>6.9741999999999997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17.611000000000001</v>
      </c>
      <c r="C47" s="45">
        <v>20.206099999999999</v>
      </c>
      <c r="D47" s="45">
        <v>16.546199999999999</v>
      </c>
      <c r="E47" s="45">
        <v>15.9541</v>
      </c>
      <c r="F47" s="45">
        <v>19.686199999999999</v>
      </c>
      <c r="G47" s="45">
        <v>0</v>
      </c>
      <c r="H47" s="45">
        <v>17.611000000000001</v>
      </c>
      <c r="I47" s="45">
        <v>20.206099999999999</v>
      </c>
      <c r="J47" s="45">
        <v>16.546199999999999</v>
      </c>
      <c r="K47" s="45">
        <v>15.9541</v>
      </c>
      <c r="L47" s="45">
        <v>19.686199999999999</v>
      </c>
      <c r="M47" s="45">
        <v>0</v>
      </c>
      <c r="N47" s="45">
        <v>0</v>
      </c>
      <c r="O47" s="45">
        <v>0</v>
      </c>
      <c r="P47" s="45" t="s">
        <v>271</v>
      </c>
      <c r="Q47" s="45" t="s">
        <v>271</v>
      </c>
      <c r="R47" s="45" t="s">
        <v>271</v>
      </c>
      <c r="S47" s="45" t="s">
        <v>271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19.874400000000001</v>
      </c>
      <c r="C48" s="45">
        <v>19.857700000000001</v>
      </c>
      <c r="D48" s="45">
        <v>19.880700000000001</v>
      </c>
      <c r="E48" s="45">
        <v>20.3446</v>
      </c>
      <c r="F48" s="45">
        <v>18.3446</v>
      </c>
      <c r="G48" s="45">
        <v>0</v>
      </c>
      <c r="H48" s="45">
        <v>20.057300000000001</v>
      </c>
      <c r="I48" s="45">
        <v>19.857700000000001</v>
      </c>
      <c r="J48" s="45">
        <v>20.1355</v>
      </c>
      <c r="K48" s="45">
        <v>20.353400000000001</v>
      </c>
      <c r="L48" s="45">
        <v>19.316199999999998</v>
      </c>
      <c r="M48" s="45">
        <v>0</v>
      </c>
      <c r="N48" s="45">
        <v>11.1663</v>
      </c>
      <c r="O48" s="45" t="s">
        <v>271</v>
      </c>
      <c r="P48" s="45">
        <v>11.1663</v>
      </c>
      <c r="Q48" s="45">
        <v>7.7864000000000004</v>
      </c>
      <c r="R48" s="45">
        <v>11.2311</v>
      </c>
      <c r="S48" s="45">
        <v>0</v>
      </c>
      <c r="T48" s="45">
        <v>12.124000000000001</v>
      </c>
      <c r="U48" s="45">
        <v>0</v>
      </c>
      <c r="V48" s="45">
        <v>12.124000000000001</v>
      </c>
      <c r="W48" s="45">
        <v>0</v>
      </c>
      <c r="X48" s="45">
        <v>12.124000000000001</v>
      </c>
      <c r="Y48" s="45">
        <v>0</v>
      </c>
      <c r="Z48" s="45">
        <v>10.924300000000001</v>
      </c>
      <c r="AA48" s="45">
        <v>0</v>
      </c>
      <c r="AB48" s="45">
        <v>10.924300000000001</v>
      </c>
      <c r="AC48" s="45">
        <v>7.7864000000000004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14.2722</v>
      </c>
      <c r="C49" s="45">
        <v>20.64</v>
      </c>
      <c r="D49" s="45">
        <v>12.533799999999999</v>
      </c>
      <c r="E49" s="45">
        <v>11.3325</v>
      </c>
      <c r="F49" s="45">
        <v>19.346699999999998</v>
      </c>
      <c r="G49" s="45">
        <v>0</v>
      </c>
      <c r="H49" s="45">
        <v>14.3193</v>
      </c>
      <c r="I49" s="45">
        <v>20.64</v>
      </c>
      <c r="J49" s="45">
        <v>12.5389</v>
      </c>
      <c r="K49" s="45">
        <v>11.2903</v>
      </c>
      <c r="L49" s="45">
        <v>19.883800000000001</v>
      </c>
      <c r="M49" s="45">
        <v>0</v>
      </c>
      <c r="N49" s="45">
        <v>12.371700000000001</v>
      </c>
      <c r="O49" s="45">
        <v>0</v>
      </c>
      <c r="P49" s="45">
        <v>12.371700000000001</v>
      </c>
      <c r="Q49" s="45">
        <v>12.9442</v>
      </c>
      <c r="R49" s="45">
        <v>11</v>
      </c>
      <c r="S49" s="45">
        <v>0</v>
      </c>
      <c r="T49" s="45">
        <v>13.996600000000001</v>
      </c>
      <c r="U49" s="45">
        <v>0</v>
      </c>
      <c r="V49" s="45">
        <v>13.996600000000001</v>
      </c>
      <c r="W49" s="45">
        <v>13.996600000000001</v>
      </c>
      <c r="X49" s="45">
        <v>0</v>
      </c>
      <c r="Y49" s="45">
        <v>0</v>
      </c>
      <c r="Z49" s="45">
        <v>10.011799999999999</v>
      </c>
      <c r="AA49" s="45">
        <v>0</v>
      </c>
      <c r="AB49" s="45">
        <v>10.011799999999999</v>
      </c>
      <c r="AC49" s="45">
        <v>7.4438000000000004</v>
      </c>
      <c r="AD49" s="45">
        <v>11</v>
      </c>
      <c r="AE49" s="45">
        <v>0</v>
      </c>
    </row>
    <row r="50" spans="1:31" ht="13.8" hidden="1" outlineLevel="1">
      <c r="A50" s="8">
        <v>41730</v>
      </c>
      <c r="B50" s="45">
        <v>15.895300000000001</v>
      </c>
      <c r="C50" s="45">
        <v>20.726600000000001</v>
      </c>
      <c r="D50" s="45">
        <v>14.357200000000001</v>
      </c>
      <c r="E50" s="45">
        <v>13.421200000000001</v>
      </c>
      <c r="F50" s="45">
        <v>20.3978</v>
      </c>
      <c r="G50" s="45">
        <v>0</v>
      </c>
      <c r="H50" s="45">
        <v>15.960100000000001</v>
      </c>
      <c r="I50" s="45">
        <v>20.726600000000001</v>
      </c>
      <c r="J50" s="45">
        <v>14.4177</v>
      </c>
      <c r="K50" s="45">
        <v>13.4475</v>
      </c>
      <c r="L50" s="45">
        <v>20.850200000000001</v>
      </c>
      <c r="M50" s="45">
        <v>0</v>
      </c>
      <c r="N50" s="45">
        <v>10.6623</v>
      </c>
      <c r="O50" s="45">
        <v>0</v>
      </c>
      <c r="P50" s="45">
        <v>10.6623</v>
      </c>
      <c r="Q50" s="45">
        <v>11.3596</v>
      </c>
      <c r="R50" s="45">
        <v>9.2018000000000004</v>
      </c>
      <c r="S50" s="45" t="s">
        <v>271</v>
      </c>
      <c r="T50" s="45">
        <v>8.5128000000000004</v>
      </c>
      <c r="U50" s="45">
        <v>0</v>
      </c>
      <c r="V50" s="45">
        <v>8.5128000000000004</v>
      </c>
      <c r="W50" s="45">
        <v>0</v>
      </c>
      <c r="X50" s="45">
        <v>8.5128000000000004</v>
      </c>
      <c r="Y50" s="45">
        <v>0</v>
      </c>
      <c r="Z50" s="45">
        <v>11.317600000000001</v>
      </c>
      <c r="AA50" s="45">
        <v>0</v>
      </c>
      <c r="AB50" s="45">
        <v>11.317600000000001</v>
      </c>
      <c r="AC50" s="45">
        <v>11.3596</v>
      </c>
      <c r="AD50" s="45">
        <v>11</v>
      </c>
      <c r="AE50" s="45">
        <v>0</v>
      </c>
    </row>
    <row r="51" spans="1:31" ht="13.8" hidden="1" outlineLevel="1">
      <c r="A51" s="8">
        <v>41760</v>
      </c>
      <c r="B51" s="45">
        <v>15.602499999999999</v>
      </c>
      <c r="C51" s="45">
        <v>20.635899999999999</v>
      </c>
      <c r="D51" s="45">
        <v>14.1274</v>
      </c>
      <c r="E51" s="45">
        <v>13.396699999999999</v>
      </c>
      <c r="F51" s="45">
        <v>19.647600000000001</v>
      </c>
      <c r="G51" s="45">
        <v>0</v>
      </c>
      <c r="H51" s="45">
        <v>16.059899999999999</v>
      </c>
      <c r="I51" s="45">
        <v>20.635899999999999</v>
      </c>
      <c r="J51" s="45">
        <v>14.645</v>
      </c>
      <c r="K51" s="45">
        <v>13.914</v>
      </c>
      <c r="L51" s="45">
        <v>20.4861</v>
      </c>
      <c r="M51" s="45">
        <v>0</v>
      </c>
      <c r="N51" s="45">
        <v>4.7317</v>
      </c>
      <c r="O51" s="45">
        <v>0</v>
      </c>
      <c r="P51" s="45">
        <v>4.7317</v>
      </c>
      <c r="Q51" s="45">
        <v>2.6993999999999998</v>
      </c>
      <c r="R51" s="45">
        <v>11.9452</v>
      </c>
      <c r="S51" s="45" t="s">
        <v>271</v>
      </c>
      <c r="T51" s="45">
        <v>4.4996999999999998</v>
      </c>
      <c r="U51" s="45">
        <v>0</v>
      </c>
      <c r="V51" s="45">
        <v>4.4996999999999998</v>
      </c>
      <c r="W51" s="45">
        <v>2.0908000000000002</v>
      </c>
      <c r="X51" s="45">
        <v>11.9452</v>
      </c>
      <c r="Y51" s="45">
        <v>0</v>
      </c>
      <c r="Z51" s="45">
        <v>6.8</v>
      </c>
      <c r="AA51" s="45">
        <v>0</v>
      </c>
      <c r="AB51" s="45">
        <v>6.8</v>
      </c>
      <c r="AC51" s="45">
        <v>6.8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13.327500000000001</v>
      </c>
      <c r="C52" s="45">
        <v>21.010200000000001</v>
      </c>
      <c r="D52" s="45">
        <v>12.8683</v>
      </c>
      <c r="E52" s="45">
        <v>12.2616</v>
      </c>
      <c r="F52" s="45">
        <v>19.0565</v>
      </c>
      <c r="G52" s="45">
        <v>11.2675</v>
      </c>
      <c r="H52" s="45">
        <v>13.338200000000001</v>
      </c>
      <c r="I52" s="45">
        <v>21.010200000000001</v>
      </c>
      <c r="J52" s="45">
        <v>12.878</v>
      </c>
      <c r="K52" s="45">
        <v>12.265599999999999</v>
      </c>
      <c r="L52" s="45">
        <v>19.2287</v>
      </c>
      <c r="M52" s="45">
        <v>0</v>
      </c>
      <c r="N52" s="45">
        <v>10.4415</v>
      </c>
      <c r="O52" s="45">
        <v>0</v>
      </c>
      <c r="P52" s="45">
        <v>10.4415</v>
      </c>
      <c r="Q52" s="45">
        <v>7.3</v>
      </c>
      <c r="R52" s="45">
        <v>11.0694</v>
      </c>
      <c r="S52" s="45">
        <v>11.2675</v>
      </c>
      <c r="T52" s="45">
        <v>11.151199999999999</v>
      </c>
      <c r="U52" s="45">
        <v>0</v>
      </c>
      <c r="V52" s="45">
        <v>11.151199999999999</v>
      </c>
      <c r="W52" s="45">
        <v>0</v>
      </c>
      <c r="X52" s="45">
        <v>11.0694</v>
      </c>
      <c r="Y52" s="45">
        <v>11.2675</v>
      </c>
      <c r="Z52" s="45">
        <v>7.3</v>
      </c>
      <c r="AA52" s="45">
        <v>0</v>
      </c>
      <c r="AB52" s="45">
        <v>7.3</v>
      </c>
      <c r="AC52" s="45">
        <v>7.3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16.322900000000001</v>
      </c>
      <c r="C53" s="45">
        <v>20.798999999999999</v>
      </c>
      <c r="D53" s="45">
        <v>15.2791</v>
      </c>
      <c r="E53" s="45">
        <v>14.9907</v>
      </c>
      <c r="F53" s="45">
        <v>19.593399999999999</v>
      </c>
      <c r="G53" s="45">
        <v>0</v>
      </c>
      <c r="H53" s="45">
        <v>17.705300000000001</v>
      </c>
      <c r="I53" s="45">
        <v>20.798999999999999</v>
      </c>
      <c r="J53" s="45">
        <v>16.581800000000001</v>
      </c>
      <c r="K53" s="45">
        <v>16.192699999999999</v>
      </c>
      <c r="L53" s="45">
        <v>20.529499999999999</v>
      </c>
      <c r="M53" s="45">
        <v>0</v>
      </c>
      <c r="N53" s="45">
        <v>12.942399999999999</v>
      </c>
      <c r="O53" s="45">
        <v>0</v>
      </c>
      <c r="P53" s="45">
        <v>12.942399999999999</v>
      </c>
      <c r="Q53" s="45">
        <v>13</v>
      </c>
      <c r="R53" s="45">
        <v>8.9239999999999995</v>
      </c>
      <c r="S53" s="45">
        <v>0</v>
      </c>
      <c r="T53" s="45">
        <v>12.9741</v>
      </c>
      <c r="U53" s="45">
        <v>0</v>
      </c>
      <c r="V53" s="45">
        <v>12.9741</v>
      </c>
      <c r="W53" s="45">
        <v>13</v>
      </c>
      <c r="X53" s="45">
        <v>9.2434999999999992</v>
      </c>
      <c r="Y53" s="45">
        <v>0</v>
      </c>
      <c r="Z53" s="45">
        <v>10.589600000000001</v>
      </c>
      <c r="AA53" s="45">
        <v>0</v>
      </c>
      <c r="AB53" s="45">
        <v>10.589600000000001</v>
      </c>
      <c r="AC53" s="45">
        <v>13</v>
      </c>
      <c r="AD53" s="45">
        <v>8.6274999999999995</v>
      </c>
      <c r="AE53" s="45">
        <v>0</v>
      </c>
    </row>
    <row r="54" spans="1:31" ht="13.8" hidden="1" outlineLevel="1">
      <c r="A54" s="8">
        <v>41852</v>
      </c>
      <c r="B54" s="45">
        <v>15.8279</v>
      </c>
      <c r="C54" s="45">
        <v>20.376799999999999</v>
      </c>
      <c r="D54" s="45">
        <v>14.946099999999999</v>
      </c>
      <c r="E54" s="45">
        <v>14.5206</v>
      </c>
      <c r="F54" s="45">
        <v>20.317399999999999</v>
      </c>
      <c r="G54" s="45">
        <v>0</v>
      </c>
      <c r="H54" s="45">
        <v>15.896800000000001</v>
      </c>
      <c r="I54" s="45">
        <v>20.376799999999999</v>
      </c>
      <c r="J54" s="45">
        <v>15.019399999999999</v>
      </c>
      <c r="K54" s="45">
        <v>14.571899999999999</v>
      </c>
      <c r="L54" s="45">
        <v>20.91</v>
      </c>
      <c r="M54" s="45">
        <v>0</v>
      </c>
      <c r="N54" s="45">
        <v>7.8986000000000001</v>
      </c>
      <c r="O54" s="45">
        <v>0</v>
      </c>
      <c r="P54" s="45">
        <v>7.8986000000000001</v>
      </c>
      <c r="Q54" s="45">
        <v>7.55</v>
      </c>
      <c r="R54" s="45">
        <v>8.5680999999999994</v>
      </c>
      <c r="S54" s="45">
        <v>0</v>
      </c>
      <c r="T54" s="45">
        <v>8.5</v>
      </c>
      <c r="U54" s="45">
        <v>0</v>
      </c>
      <c r="V54" s="45">
        <v>8.5</v>
      </c>
      <c r="W54" s="45">
        <v>0</v>
      </c>
      <c r="X54" s="45">
        <v>8.5</v>
      </c>
      <c r="Y54" s="45">
        <v>0</v>
      </c>
      <c r="Z54" s="45">
        <v>7.7541000000000002</v>
      </c>
      <c r="AA54" s="45">
        <v>0</v>
      </c>
      <c r="AB54" s="45">
        <v>7.7541000000000002</v>
      </c>
      <c r="AC54" s="45">
        <v>7.55</v>
      </c>
      <c r="AD54" s="45">
        <v>8.6568000000000005</v>
      </c>
      <c r="AE54" s="45">
        <v>0</v>
      </c>
    </row>
    <row r="55" spans="1:31" ht="13.8" hidden="1" outlineLevel="1" collapsed="1">
      <c r="A55" s="8">
        <v>41883</v>
      </c>
      <c r="B55" s="45">
        <v>19.616199999999999</v>
      </c>
      <c r="C55" s="45">
        <v>20.067299999999999</v>
      </c>
      <c r="D55" s="45">
        <v>19.496200000000002</v>
      </c>
      <c r="E55" s="45">
        <v>19.5273</v>
      </c>
      <c r="F55" s="45">
        <v>19.089300000000001</v>
      </c>
      <c r="G55" s="45">
        <v>0</v>
      </c>
      <c r="H55" s="45">
        <v>19.637599999999999</v>
      </c>
      <c r="I55" s="45">
        <v>20.067299999999999</v>
      </c>
      <c r="J55" s="45">
        <v>19.523</v>
      </c>
      <c r="K55" s="45">
        <v>19.5273</v>
      </c>
      <c r="L55" s="45">
        <v>19.464300000000001</v>
      </c>
      <c r="M55" s="45">
        <v>0</v>
      </c>
      <c r="N55" s="45">
        <v>8.4990000000000006</v>
      </c>
      <c r="O55" s="45">
        <v>0</v>
      </c>
      <c r="P55" s="45">
        <v>8.4990000000000006</v>
      </c>
      <c r="Q55" s="45" t="s">
        <v>271</v>
      </c>
      <c r="R55" s="45">
        <v>8.4990000000000006</v>
      </c>
      <c r="S55" s="45" t="s">
        <v>271</v>
      </c>
      <c r="T55" s="45">
        <v>8.5</v>
      </c>
      <c r="U55" s="45">
        <v>0</v>
      </c>
      <c r="V55" s="45">
        <v>8.5</v>
      </c>
      <c r="W55" s="45">
        <v>0</v>
      </c>
      <c r="X55" s="45">
        <v>8.5</v>
      </c>
      <c r="Y55" s="45">
        <v>0</v>
      </c>
      <c r="Z55" s="45">
        <v>8.4114000000000004</v>
      </c>
      <c r="AA55" s="45">
        <v>0</v>
      </c>
      <c r="AB55" s="45">
        <v>8.4114000000000004</v>
      </c>
      <c r="AC55" s="45">
        <v>0</v>
      </c>
      <c r="AD55" s="45">
        <v>8.4114000000000004</v>
      </c>
      <c r="AE55" s="45">
        <v>0</v>
      </c>
    </row>
    <row r="56" spans="1:31" ht="13.8" hidden="1" outlineLevel="1" collapsed="1">
      <c r="A56" s="8">
        <v>41913</v>
      </c>
      <c r="B56" s="45">
        <v>20.588999999999999</v>
      </c>
      <c r="C56" s="45">
        <v>20.153600000000001</v>
      </c>
      <c r="D56" s="45">
        <v>20.736000000000001</v>
      </c>
      <c r="E56" s="45">
        <v>20.9316</v>
      </c>
      <c r="F56" s="45">
        <v>18.958500000000001</v>
      </c>
      <c r="G56" s="45">
        <v>19.989999999999998</v>
      </c>
      <c r="H56" s="45">
        <v>20.613</v>
      </c>
      <c r="I56" s="45">
        <v>20.153600000000001</v>
      </c>
      <c r="J56" s="45">
        <v>20.7685</v>
      </c>
      <c r="K56" s="45">
        <v>20.9316</v>
      </c>
      <c r="L56" s="45">
        <v>19.246200000000002</v>
      </c>
      <c r="M56" s="45">
        <v>19.989999999999998</v>
      </c>
      <c r="N56" s="45">
        <v>8.4990000000000006</v>
      </c>
      <c r="O56" s="45">
        <v>0</v>
      </c>
      <c r="P56" s="45">
        <v>8.4990000000000006</v>
      </c>
      <c r="Q56" s="45" t="s">
        <v>271</v>
      </c>
      <c r="R56" s="45">
        <v>8.4990000000000006</v>
      </c>
      <c r="S56" s="45" t="s">
        <v>271</v>
      </c>
      <c r="T56" s="45">
        <v>8.5</v>
      </c>
      <c r="U56" s="45">
        <v>0</v>
      </c>
      <c r="V56" s="45">
        <v>8.5</v>
      </c>
      <c r="W56" s="45">
        <v>0</v>
      </c>
      <c r="X56" s="45">
        <v>8.5</v>
      </c>
      <c r="Y56" s="45">
        <v>0</v>
      </c>
      <c r="Z56" s="45">
        <v>8.4114000000000004</v>
      </c>
      <c r="AA56" s="45">
        <v>0</v>
      </c>
      <c r="AB56" s="45">
        <v>8.4114000000000004</v>
      </c>
      <c r="AC56" s="45">
        <v>0</v>
      </c>
      <c r="AD56" s="45">
        <v>8.4114000000000004</v>
      </c>
      <c r="AE56" s="45">
        <v>0</v>
      </c>
    </row>
    <row r="57" spans="1:31" ht="13.8" hidden="1" outlineLevel="1" collapsed="1">
      <c r="A57" s="8">
        <v>41944</v>
      </c>
      <c r="B57" s="45">
        <v>20.361499999999999</v>
      </c>
      <c r="C57" s="45">
        <v>19.703600000000002</v>
      </c>
      <c r="D57" s="45">
        <v>20.577000000000002</v>
      </c>
      <c r="E57" s="45">
        <v>20.36</v>
      </c>
      <c r="F57" s="45">
        <v>21.796700000000001</v>
      </c>
      <c r="G57" s="45">
        <v>0</v>
      </c>
      <c r="H57" s="45">
        <v>20.393799999999999</v>
      </c>
      <c r="I57" s="45">
        <v>19.703600000000002</v>
      </c>
      <c r="J57" s="45">
        <v>20.6206</v>
      </c>
      <c r="K57" s="45">
        <v>20.377800000000001</v>
      </c>
      <c r="L57" s="45">
        <v>22.0046</v>
      </c>
      <c r="M57" s="45">
        <v>0</v>
      </c>
      <c r="N57" s="45">
        <v>8.7203999999999997</v>
      </c>
      <c r="O57" s="45">
        <v>0</v>
      </c>
      <c r="P57" s="45">
        <v>8.7203999999999997</v>
      </c>
      <c r="Q57" s="45">
        <v>9.1016999999999992</v>
      </c>
      <c r="R57" s="45">
        <v>8.4999000000000002</v>
      </c>
      <c r="S57" s="45">
        <v>0</v>
      </c>
      <c r="T57" s="45">
        <v>8.5</v>
      </c>
      <c r="U57" s="45">
        <v>0</v>
      </c>
      <c r="V57" s="45">
        <v>8.5</v>
      </c>
      <c r="W57" s="45">
        <v>0</v>
      </c>
      <c r="X57" s="45">
        <v>8.5</v>
      </c>
      <c r="Y57" s="45">
        <v>0</v>
      </c>
      <c r="Z57" s="45">
        <v>9.1001999999999992</v>
      </c>
      <c r="AA57" s="45">
        <v>0</v>
      </c>
      <c r="AB57" s="45">
        <v>9.1001999999999992</v>
      </c>
      <c r="AC57" s="45">
        <v>9.1016999999999992</v>
      </c>
      <c r="AD57" s="45">
        <v>8.4114000000000004</v>
      </c>
      <c r="AE57" s="45">
        <v>0</v>
      </c>
    </row>
    <row r="58" spans="1:31" ht="13.8" hidden="1" outlineLevel="1" collapsed="1">
      <c r="A58" s="8">
        <v>41974</v>
      </c>
      <c r="B58" s="45">
        <v>20.318999999999999</v>
      </c>
      <c r="C58" s="45">
        <v>19.768799999999999</v>
      </c>
      <c r="D58" s="45">
        <v>20.6145</v>
      </c>
      <c r="E58" s="45">
        <v>20.533300000000001</v>
      </c>
      <c r="F58" s="45">
        <v>21.336600000000001</v>
      </c>
      <c r="G58" s="45">
        <v>0</v>
      </c>
      <c r="H58" s="45">
        <v>20.439399999999999</v>
      </c>
      <c r="I58" s="45">
        <v>19.768799999999999</v>
      </c>
      <c r="J58" s="45">
        <v>20.809799999999999</v>
      </c>
      <c r="K58" s="45">
        <v>20.661000000000001</v>
      </c>
      <c r="L58" s="45">
        <v>22.222999999999999</v>
      </c>
      <c r="M58" s="45">
        <v>0</v>
      </c>
      <c r="N58" s="45">
        <v>13.766299999999999</v>
      </c>
      <c r="O58" s="45">
        <v>0</v>
      </c>
      <c r="P58" s="45">
        <v>13.766299999999999</v>
      </c>
      <c r="Q58" s="45">
        <v>14.72</v>
      </c>
      <c r="R58" s="45">
        <v>11.5761</v>
      </c>
      <c r="S58" s="45">
        <v>0</v>
      </c>
      <c r="T58" s="45">
        <v>14.555099999999999</v>
      </c>
      <c r="U58" s="45">
        <v>0</v>
      </c>
      <c r="V58" s="45">
        <v>14.555099999999999</v>
      </c>
      <c r="W58" s="45">
        <v>15.4672</v>
      </c>
      <c r="X58" s="45">
        <v>12.032400000000001</v>
      </c>
      <c r="Y58" s="45">
        <v>0</v>
      </c>
      <c r="Z58" s="45">
        <v>9.7103000000000002</v>
      </c>
      <c r="AA58" s="45">
        <v>0</v>
      </c>
      <c r="AB58" s="45">
        <v>9.7103000000000002</v>
      </c>
      <c r="AC58" s="45">
        <v>9.1016999999999992</v>
      </c>
      <c r="AD58" s="45">
        <v>10.324400000000001</v>
      </c>
      <c r="AE58" s="45">
        <v>0</v>
      </c>
    </row>
    <row r="59" spans="1:31" ht="13.8" hidden="1" outlineLevel="1" collapsed="1">
      <c r="A59" s="8">
        <v>42005</v>
      </c>
      <c r="B59" s="45">
        <v>19.863099999999999</v>
      </c>
      <c r="C59" s="45">
        <v>19.863</v>
      </c>
      <c r="D59" s="45">
        <v>19.863199999999999</v>
      </c>
      <c r="E59" s="45">
        <v>19.728300000000001</v>
      </c>
      <c r="F59" s="45">
        <v>20.483599999999999</v>
      </c>
      <c r="G59" s="45">
        <v>0</v>
      </c>
      <c r="H59" s="45">
        <v>19.936699999999998</v>
      </c>
      <c r="I59" s="45">
        <v>19.863</v>
      </c>
      <c r="J59" s="45">
        <v>19.970099999999999</v>
      </c>
      <c r="K59" s="45">
        <v>19.728300000000001</v>
      </c>
      <c r="L59" s="45">
        <v>21.1541</v>
      </c>
      <c r="M59" s="45">
        <v>0</v>
      </c>
      <c r="N59" s="45">
        <v>10.119</v>
      </c>
      <c r="O59" s="45">
        <v>0</v>
      </c>
      <c r="P59" s="45">
        <v>10.119</v>
      </c>
      <c r="Q59" s="45" t="s">
        <v>271</v>
      </c>
      <c r="R59" s="45">
        <v>10.119</v>
      </c>
      <c r="S59" s="45">
        <v>0</v>
      </c>
      <c r="T59" s="45">
        <v>10.055099999999999</v>
      </c>
      <c r="U59" s="45">
        <v>0</v>
      </c>
      <c r="V59" s="45">
        <v>10.055099999999999</v>
      </c>
      <c r="W59" s="45">
        <v>0</v>
      </c>
      <c r="X59" s="45">
        <v>10.055099999999999</v>
      </c>
      <c r="Y59" s="45">
        <v>0</v>
      </c>
      <c r="Z59" s="45">
        <v>10.1303</v>
      </c>
      <c r="AA59" s="45">
        <v>0</v>
      </c>
      <c r="AB59" s="45">
        <v>10.1303</v>
      </c>
      <c r="AC59" s="45">
        <v>0</v>
      </c>
      <c r="AD59" s="45">
        <v>10.1303</v>
      </c>
      <c r="AE59" s="45">
        <v>0</v>
      </c>
    </row>
    <row r="60" spans="1:31" ht="13.8" hidden="1" outlineLevel="1" collapsed="1">
      <c r="A60" s="8">
        <v>42036</v>
      </c>
      <c r="B60" s="45">
        <v>21.652100000000001</v>
      </c>
      <c r="C60" s="45">
        <v>20.3507</v>
      </c>
      <c r="D60" s="45">
        <v>22.194500000000001</v>
      </c>
      <c r="E60" s="45">
        <v>22.2547</v>
      </c>
      <c r="F60" s="45">
        <v>21.993200000000002</v>
      </c>
      <c r="G60" s="45">
        <v>0</v>
      </c>
      <c r="H60" s="45">
        <v>21.7788</v>
      </c>
      <c r="I60" s="45">
        <v>20.3507</v>
      </c>
      <c r="J60" s="45">
        <v>22.3858</v>
      </c>
      <c r="K60" s="45">
        <v>22.401700000000002</v>
      </c>
      <c r="L60" s="45">
        <v>22.3323</v>
      </c>
      <c r="M60" s="45">
        <v>0</v>
      </c>
      <c r="N60" s="45">
        <v>12.509499999999999</v>
      </c>
      <c r="O60" s="45">
        <v>0</v>
      </c>
      <c r="P60" s="45">
        <v>12.509499999999999</v>
      </c>
      <c r="Q60" s="45">
        <v>14.1493</v>
      </c>
      <c r="R60" s="45">
        <v>8.5246999999999993</v>
      </c>
      <c r="S60" s="45">
        <v>0</v>
      </c>
      <c r="T60" s="45">
        <v>13.3255</v>
      </c>
      <c r="U60" s="45">
        <v>0</v>
      </c>
      <c r="V60" s="45">
        <v>13.3255</v>
      </c>
      <c r="W60" s="45">
        <v>16</v>
      </c>
      <c r="X60" s="45">
        <v>8.5</v>
      </c>
      <c r="Y60" s="45">
        <v>0</v>
      </c>
      <c r="Z60" s="45">
        <v>9.1257999999999999</v>
      </c>
      <c r="AA60" s="45">
        <v>0</v>
      </c>
      <c r="AB60" s="45">
        <v>9.1257999999999999</v>
      </c>
      <c r="AC60" s="45">
        <v>9.1016999999999992</v>
      </c>
      <c r="AD60" s="45">
        <v>10.2117</v>
      </c>
      <c r="AE60" s="45">
        <v>0</v>
      </c>
    </row>
    <row r="61" spans="1:31" ht="13.8" hidden="1" outlineLevel="1" collapsed="1">
      <c r="A61" s="8">
        <v>42064</v>
      </c>
      <c r="B61" s="45">
        <v>22.019200000000001</v>
      </c>
      <c r="C61" s="45">
        <v>21.686499999999999</v>
      </c>
      <c r="D61" s="45">
        <v>22.1112</v>
      </c>
      <c r="E61" s="45">
        <v>22.066700000000001</v>
      </c>
      <c r="F61" s="45">
        <v>23.111999999999998</v>
      </c>
      <c r="G61" s="45">
        <v>0</v>
      </c>
      <c r="H61" s="45">
        <v>24.526299999999999</v>
      </c>
      <c r="I61" s="45">
        <v>21.686499999999999</v>
      </c>
      <c r="J61" s="45">
        <v>25.724900000000002</v>
      </c>
      <c r="K61" s="45">
        <v>25.906700000000001</v>
      </c>
      <c r="L61" s="45">
        <v>23.112100000000002</v>
      </c>
      <c r="M61" s="45">
        <v>0</v>
      </c>
      <c r="N61" s="45">
        <v>15.2369</v>
      </c>
      <c r="O61" s="45">
        <v>0</v>
      </c>
      <c r="P61" s="45">
        <v>15.2369</v>
      </c>
      <c r="Q61" s="45">
        <v>15.2369</v>
      </c>
      <c r="R61" s="45">
        <v>8.2117000000000004</v>
      </c>
      <c r="S61" s="45">
        <v>0</v>
      </c>
      <c r="T61" s="45">
        <v>15.2369</v>
      </c>
      <c r="U61" s="45">
        <v>0</v>
      </c>
      <c r="V61" s="45">
        <v>15.2369</v>
      </c>
      <c r="W61" s="45">
        <v>15.2369</v>
      </c>
      <c r="X61" s="45">
        <v>0</v>
      </c>
      <c r="Y61" s="45">
        <v>0</v>
      </c>
      <c r="Z61" s="45">
        <v>8.2117000000000004</v>
      </c>
      <c r="AA61" s="45">
        <v>0</v>
      </c>
      <c r="AB61" s="45">
        <v>8.2117000000000004</v>
      </c>
      <c r="AC61" s="45">
        <v>0</v>
      </c>
      <c r="AD61" s="45">
        <v>8.2117000000000004</v>
      </c>
      <c r="AE61" s="45">
        <v>0</v>
      </c>
    </row>
    <row r="62" spans="1:31" ht="13.8" hidden="1" outlineLevel="1" collapsed="1">
      <c r="A62" s="8">
        <v>42095</v>
      </c>
      <c r="B62" s="45">
        <v>23.923300000000001</v>
      </c>
      <c r="C62" s="45">
        <v>24.284099999999999</v>
      </c>
      <c r="D62" s="45">
        <v>23.842300000000002</v>
      </c>
      <c r="E62" s="45">
        <v>26.417000000000002</v>
      </c>
      <c r="F62" s="45">
        <v>21.795400000000001</v>
      </c>
      <c r="G62" s="45">
        <v>4.0155000000000003</v>
      </c>
      <c r="H62" s="45">
        <v>25.514500000000002</v>
      </c>
      <c r="I62" s="45">
        <v>24.284099999999999</v>
      </c>
      <c r="J62" s="45">
        <v>25.820699999999999</v>
      </c>
      <c r="K62" s="45">
        <v>26.417000000000002</v>
      </c>
      <c r="L62" s="45">
        <v>23.333400000000001</v>
      </c>
      <c r="M62" s="45">
        <v>0</v>
      </c>
      <c r="N62" s="45">
        <v>5.4843000000000002</v>
      </c>
      <c r="O62" s="45">
        <v>0</v>
      </c>
      <c r="P62" s="45">
        <v>5.4843000000000002</v>
      </c>
      <c r="Q62" s="45" t="s">
        <v>271</v>
      </c>
      <c r="R62" s="45">
        <v>10.191599999999999</v>
      </c>
      <c r="S62" s="45">
        <v>4.0155000000000003</v>
      </c>
      <c r="T62" s="45">
        <v>4.1524000000000001</v>
      </c>
      <c r="U62" s="45">
        <v>0</v>
      </c>
      <c r="V62" s="45">
        <v>4.1524000000000001</v>
      </c>
      <c r="W62" s="45">
        <v>0</v>
      </c>
      <c r="X62" s="45">
        <v>8.5</v>
      </c>
      <c r="Y62" s="45">
        <v>4.0155000000000003</v>
      </c>
      <c r="Z62" s="45">
        <v>10.381399999999999</v>
      </c>
      <c r="AA62" s="45">
        <v>0</v>
      </c>
      <c r="AB62" s="45">
        <v>10.381399999999999</v>
      </c>
      <c r="AC62" s="45">
        <v>0</v>
      </c>
      <c r="AD62" s="45">
        <v>10.381399999999999</v>
      </c>
      <c r="AE62" s="45">
        <v>0</v>
      </c>
    </row>
    <row r="63" spans="1:31" ht="13.8" hidden="1" outlineLevel="1" collapsed="1">
      <c r="A63" s="8">
        <v>42125</v>
      </c>
      <c r="B63" s="45">
        <v>25.2836</v>
      </c>
      <c r="C63" s="45">
        <v>24.4529</v>
      </c>
      <c r="D63" s="45">
        <v>25.491</v>
      </c>
      <c r="E63" s="45">
        <v>25.805599999999998</v>
      </c>
      <c r="F63" s="45">
        <v>22.901800000000001</v>
      </c>
      <c r="G63" s="45">
        <v>0</v>
      </c>
      <c r="H63" s="45">
        <v>25.440200000000001</v>
      </c>
      <c r="I63" s="45">
        <v>24.4529</v>
      </c>
      <c r="J63" s="45">
        <v>25.691400000000002</v>
      </c>
      <c r="K63" s="45">
        <v>25.805599999999998</v>
      </c>
      <c r="L63" s="45">
        <v>24.5547</v>
      </c>
      <c r="M63" s="45">
        <v>0</v>
      </c>
      <c r="N63" s="45">
        <v>15.0015</v>
      </c>
      <c r="O63" s="45">
        <v>0</v>
      </c>
      <c r="P63" s="45">
        <v>15.0015</v>
      </c>
      <c r="Q63" s="45" t="s">
        <v>271</v>
      </c>
      <c r="R63" s="45">
        <v>15.0015</v>
      </c>
      <c r="S63" s="45">
        <v>0</v>
      </c>
      <c r="T63" s="45">
        <v>15.022399999999999</v>
      </c>
      <c r="U63" s="45">
        <v>0</v>
      </c>
      <c r="V63" s="45">
        <v>15.022399999999999</v>
      </c>
      <c r="W63" s="45">
        <v>0</v>
      </c>
      <c r="X63" s="45">
        <v>15.022399999999999</v>
      </c>
      <c r="Y63" s="45">
        <v>0</v>
      </c>
      <c r="Z63" s="45">
        <v>8.1445000000000007</v>
      </c>
      <c r="AA63" s="45">
        <v>0</v>
      </c>
      <c r="AB63" s="45">
        <v>8.1445000000000007</v>
      </c>
      <c r="AC63" s="45">
        <v>0</v>
      </c>
      <c r="AD63" s="45">
        <v>8.1445000000000007</v>
      </c>
      <c r="AE63" s="45">
        <v>0</v>
      </c>
    </row>
    <row r="64" spans="1:31" ht="13.8" hidden="1" outlineLevel="1" collapsed="1">
      <c r="A64" s="8">
        <v>42156</v>
      </c>
      <c r="B64" s="45">
        <v>24.465800000000002</v>
      </c>
      <c r="C64" s="45">
        <v>25.623699999999999</v>
      </c>
      <c r="D64" s="45">
        <v>24.014600000000002</v>
      </c>
      <c r="E64" s="45">
        <v>24.838799999999999</v>
      </c>
      <c r="F64" s="45">
        <v>22.130500000000001</v>
      </c>
      <c r="G64" s="45">
        <v>0</v>
      </c>
      <c r="H64" s="45">
        <v>24.8614</v>
      </c>
      <c r="I64" s="45">
        <v>25.623699999999999</v>
      </c>
      <c r="J64" s="45">
        <v>24.5503</v>
      </c>
      <c r="K64" s="45">
        <v>24.838799999999999</v>
      </c>
      <c r="L64" s="45">
        <v>23.777000000000001</v>
      </c>
      <c r="M64" s="45">
        <v>0</v>
      </c>
      <c r="N64" s="45">
        <v>12.5977</v>
      </c>
      <c r="O64" s="45">
        <v>0</v>
      </c>
      <c r="P64" s="45">
        <v>12.5977</v>
      </c>
      <c r="Q64" s="45" t="s">
        <v>271</v>
      </c>
      <c r="R64" s="45">
        <v>12.5977</v>
      </c>
      <c r="S64" s="45">
        <v>0</v>
      </c>
      <c r="T64" s="45">
        <v>12.5977</v>
      </c>
      <c r="U64" s="45">
        <v>0</v>
      </c>
      <c r="V64" s="45">
        <v>12.5977</v>
      </c>
      <c r="W64" s="45">
        <v>0</v>
      </c>
      <c r="X64" s="45">
        <v>12.5977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23.571300000000001</v>
      </c>
      <c r="C65" s="45">
        <v>24.828900000000001</v>
      </c>
      <c r="D65" s="45">
        <v>22.767900000000001</v>
      </c>
      <c r="E65" s="45">
        <v>22.613800000000001</v>
      </c>
      <c r="F65" s="45">
        <v>23.619299999999999</v>
      </c>
      <c r="G65" s="45">
        <v>0</v>
      </c>
      <c r="H65" s="45">
        <v>24.38</v>
      </c>
      <c r="I65" s="45">
        <v>24.828900000000001</v>
      </c>
      <c r="J65" s="45">
        <v>24.0611</v>
      </c>
      <c r="K65" s="45">
        <v>24.004799999999999</v>
      </c>
      <c r="L65" s="45">
        <v>24.351600000000001</v>
      </c>
      <c r="M65" s="45">
        <v>0</v>
      </c>
      <c r="N65" s="45">
        <v>11.2</v>
      </c>
      <c r="O65" s="45">
        <v>0</v>
      </c>
      <c r="P65" s="45">
        <v>11.2</v>
      </c>
      <c r="Q65" s="45">
        <v>11.373200000000001</v>
      </c>
      <c r="R65" s="45">
        <v>8.9885000000000002</v>
      </c>
      <c r="S65" s="45" t="s">
        <v>271</v>
      </c>
      <c r="T65" s="45">
        <v>9</v>
      </c>
      <c r="U65" s="45">
        <v>0</v>
      </c>
      <c r="V65" s="45">
        <v>9</v>
      </c>
      <c r="W65" s="45">
        <v>0</v>
      </c>
      <c r="X65" s="45">
        <v>9</v>
      </c>
      <c r="Y65" s="45">
        <v>0</v>
      </c>
      <c r="Z65" s="45">
        <v>11.3705</v>
      </c>
      <c r="AA65" s="45">
        <v>0</v>
      </c>
      <c r="AB65" s="45">
        <v>11.3705</v>
      </c>
      <c r="AC65" s="45">
        <v>11.373200000000001</v>
      </c>
      <c r="AD65" s="45">
        <v>7.8333000000000004</v>
      </c>
      <c r="AE65" s="45">
        <v>0</v>
      </c>
    </row>
    <row r="66" spans="1:31" ht="13.8" hidden="1" outlineLevel="1" collapsed="1">
      <c r="A66" s="8">
        <v>42217</v>
      </c>
      <c r="B66" s="45">
        <v>24.011099999999999</v>
      </c>
      <c r="C66" s="45">
        <v>25.046800000000001</v>
      </c>
      <c r="D66" s="45">
        <v>23.51</v>
      </c>
      <c r="E66" s="45">
        <v>23.693100000000001</v>
      </c>
      <c r="F66" s="45">
        <v>21.6889</v>
      </c>
      <c r="G66" s="45">
        <v>0</v>
      </c>
      <c r="H66" s="45">
        <v>24.148</v>
      </c>
      <c r="I66" s="45">
        <v>25.046800000000001</v>
      </c>
      <c r="J66" s="45">
        <v>23.706099999999999</v>
      </c>
      <c r="K66" s="45">
        <v>23.911300000000001</v>
      </c>
      <c r="L66" s="45">
        <v>21.699200000000001</v>
      </c>
      <c r="M66" s="45">
        <v>0</v>
      </c>
      <c r="N66" s="45">
        <v>11.3581</v>
      </c>
      <c r="O66" s="45">
        <v>0</v>
      </c>
      <c r="P66" s="45">
        <v>11.3581</v>
      </c>
      <c r="Q66" s="45">
        <v>11.373200000000001</v>
      </c>
      <c r="R66" s="45">
        <v>7.8330000000000002</v>
      </c>
      <c r="S66" s="45" t="s">
        <v>271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11.3581</v>
      </c>
      <c r="AA66" s="45">
        <v>0</v>
      </c>
      <c r="AB66" s="45">
        <v>11.3581</v>
      </c>
      <c r="AC66" s="45">
        <v>11.373200000000001</v>
      </c>
      <c r="AD66" s="45">
        <v>7.8330000000000002</v>
      </c>
      <c r="AE66" s="45">
        <v>0</v>
      </c>
    </row>
    <row r="67" spans="1:31" ht="13.8" hidden="1" outlineLevel="1" collapsed="1">
      <c r="A67" s="8">
        <v>42248</v>
      </c>
      <c r="B67" s="45">
        <v>23.643699999999999</v>
      </c>
      <c r="C67" s="45">
        <v>24.9664</v>
      </c>
      <c r="D67" s="45">
        <v>22.7379</v>
      </c>
      <c r="E67" s="45">
        <v>21.781099999999999</v>
      </c>
      <c r="F67" s="45">
        <v>25.786300000000001</v>
      </c>
      <c r="G67" s="45">
        <v>24</v>
      </c>
      <c r="H67" s="45">
        <v>24.312899999999999</v>
      </c>
      <c r="I67" s="45">
        <v>24.9664</v>
      </c>
      <c r="J67" s="45">
        <v>23.819199999999999</v>
      </c>
      <c r="K67" s="45">
        <v>23.116</v>
      </c>
      <c r="L67" s="45">
        <v>25.7897</v>
      </c>
      <c r="M67" s="45">
        <v>24</v>
      </c>
      <c r="N67" s="45">
        <v>12.2705</v>
      </c>
      <c r="O67" s="45">
        <v>0</v>
      </c>
      <c r="P67" s="45">
        <v>12.2705</v>
      </c>
      <c r="Q67" s="45">
        <v>12.2727</v>
      </c>
      <c r="R67" s="45">
        <v>7.8329000000000004</v>
      </c>
      <c r="S67" s="45" t="s">
        <v>271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12.2705</v>
      </c>
      <c r="AA67" s="45">
        <v>0</v>
      </c>
      <c r="AB67" s="45">
        <v>12.2705</v>
      </c>
      <c r="AC67" s="45">
        <v>12.2727</v>
      </c>
      <c r="AD67" s="45">
        <v>7.8329000000000004</v>
      </c>
      <c r="AE67" s="45">
        <v>0</v>
      </c>
    </row>
    <row r="68" spans="1:31" ht="13.8" hidden="1" outlineLevel="1" collapsed="1">
      <c r="A68" s="8">
        <v>42278</v>
      </c>
      <c r="B68" s="45">
        <v>23.477599999999999</v>
      </c>
      <c r="C68" s="45">
        <v>24.7927</v>
      </c>
      <c r="D68" s="45">
        <v>23.140799999999999</v>
      </c>
      <c r="E68" s="45">
        <v>23.1938</v>
      </c>
      <c r="F68" s="45">
        <v>23.0242</v>
      </c>
      <c r="G68" s="45">
        <v>24</v>
      </c>
      <c r="H68" s="45">
        <v>23.540800000000001</v>
      </c>
      <c r="I68" s="45">
        <v>24.7927</v>
      </c>
      <c r="J68" s="45">
        <v>23.217500000000001</v>
      </c>
      <c r="K68" s="45">
        <v>23.310400000000001</v>
      </c>
      <c r="L68" s="45">
        <v>23.024999999999999</v>
      </c>
      <c r="M68" s="45">
        <v>24</v>
      </c>
      <c r="N68" s="45">
        <v>14.104200000000001</v>
      </c>
      <c r="O68" s="45">
        <v>0</v>
      </c>
      <c r="P68" s="45">
        <v>14.104200000000001</v>
      </c>
      <c r="Q68" s="45">
        <v>14.117000000000001</v>
      </c>
      <c r="R68" s="45">
        <v>7.8327999999999998</v>
      </c>
      <c r="S68" s="45" t="s">
        <v>271</v>
      </c>
      <c r="T68" s="45">
        <v>15</v>
      </c>
      <c r="U68" s="45">
        <v>0</v>
      </c>
      <c r="V68" s="45">
        <v>15</v>
      </c>
      <c r="W68" s="45">
        <v>15</v>
      </c>
      <c r="X68" s="45">
        <v>0</v>
      </c>
      <c r="Y68" s="45">
        <v>0</v>
      </c>
      <c r="Z68" s="45">
        <v>12.1479</v>
      </c>
      <c r="AA68" s="45">
        <v>0</v>
      </c>
      <c r="AB68" s="45">
        <v>12.1479</v>
      </c>
      <c r="AC68" s="45">
        <v>12.1761</v>
      </c>
      <c r="AD68" s="45">
        <v>7.8327999999999998</v>
      </c>
      <c r="AE68" s="45">
        <v>0</v>
      </c>
    </row>
    <row r="69" spans="1:31" ht="13.8" hidden="1" outlineLevel="1" collapsed="1">
      <c r="A69" s="8">
        <v>42309</v>
      </c>
      <c r="B69" s="45">
        <v>23.812100000000001</v>
      </c>
      <c r="C69" s="45">
        <v>25.015999999999998</v>
      </c>
      <c r="D69" s="45">
        <v>23.316400000000002</v>
      </c>
      <c r="E69" s="45">
        <v>23.706900000000001</v>
      </c>
      <c r="F69" s="45">
        <v>22.626000000000001</v>
      </c>
      <c r="G69" s="45">
        <v>24</v>
      </c>
      <c r="H69" s="45">
        <v>24.089400000000001</v>
      </c>
      <c r="I69" s="45">
        <v>25.015999999999998</v>
      </c>
      <c r="J69" s="45">
        <v>23.695499999999999</v>
      </c>
      <c r="K69" s="45">
        <v>24.057099999999998</v>
      </c>
      <c r="L69" s="45">
        <v>23.059799999999999</v>
      </c>
      <c r="M69" s="45">
        <v>24</v>
      </c>
      <c r="N69" s="45">
        <v>11.537800000000001</v>
      </c>
      <c r="O69" s="45">
        <v>0</v>
      </c>
      <c r="P69" s="45">
        <v>11.537800000000001</v>
      </c>
      <c r="Q69" s="45">
        <v>12.138500000000001</v>
      </c>
      <c r="R69" s="45">
        <v>10.6661</v>
      </c>
      <c r="S69" s="45" t="s">
        <v>271</v>
      </c>
      <c r="T69" s="45">
        <v>11.450799999999999</v>
      </c>
      <c r="U69" s="45">
        <v>0</v>
      </c>
      <c r="V69" s="45">
        <v>11.450799999999999</v>
      </c>
      <c r="W69" s="45">
        <v>0</v>
      </c>
      <c r="X69" s="45">
        <v>11.450799999999999</v>
      </c>
      <c r="Y69" s="45">
        <v>0</v>
      </c>
      <c r="Z69" s="45">
        <v>11.569599999999999</v>
      </c>
      <c r="AA69" s="45">
        <v>0</v>
      </c>
      <c r="AB69" s="45">
        <v>11.569599999999999</v>
      </c>
      <c r="AC69" s="45">
        <v>12.138500000000001</v>
      </c>
      <c r="AD69" s="45">
        <v>9.1697000000000006</v>
      </c>
      <c r="AE69" s="45">
        <v>0</v>
      </c>
    </row>
    <row r="70" spans="1:31" ht="13.8" hidden="1" outlineLevel="1" collapsed="1">
      <c r="A70" s="8">
        <v>42339</v>
      </c>
      <c r="B70" s="45">
        <v>23.491499999999998</v>
      </c>
      <c r="C70" s="45">
        <v>25.4862</v>
      </c>
      <c r="D70" s="45">
        <v>22.620799999999999</v>
      </c>
      <c r="E70" s="45">
        <v>22.416</v>
      </c>
      <c r="F70" s="45">
        <v>23.1739</v>
      </c>
      <c r="G70" s="45">
        <v>24.0001</v>
      </c>
      <c r="H70" s="45">
        <v>23.672999999999998</v>
      </c>
      <c r="I70" s="45">
        <v>25.4862</v>
      </c>
      <c r="J70" s="45">
        <v>22.8628</v>
      </c>
      <c r="K70" s="45">
        <v>22.599599999999999</v>
      </c>
      <c r="L70" s="45">
        <v>23.585699999999999</v>
      </c>
      <c r="M70" s="45">
        <v>24.0001</v>
      </c>
      <c r="N70" s="45">
        <v>12.464700000000001</v>
      </c>
      <c r="O70" s="45">
        <v>0</v>
      </c>
      <c r="P70" s="45">
        <v>12.464700000000001</v>
      </c>
      <c r="Q70" s="45">
        <v>13.4963</v>
      </c>
      <c r="R70" s="45">
        <v>10.677</v>
      </c>
      <c r="S70" s="45">
        <v>0</v>
      </c>
      <c r="T70" s="45">
        <v>12.275</v>
      </c>
      <c r="U70" s="45">
        <v>0</v>
      </c>
      <c r="V70" s="45">
        <v>12.275</v>
      </c>
      <c r="W70" s="45">
        <v>15</v>
      </c>
      <c r="X70" s="45">
        <v>10.677</v>
      </c>
      <c r="Y70" s="45">
        <v>0</v>
      </c>
      <c r="Z70" s="45">
        <v>12.7271</v>
      </c>
      <c r="AA70" s="45">
        <v>0</v>
      </c>
      <c r="AB70" s="45">
        <v>12.7271</v>
      </c>
      <c r="AC70" s="45">
        <v>12.7271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23.489599999999999</v>
      </c>
      <c r="C71" s="45">
        <v>25.8491</v>
      </c>
      <c r="D71" s="45">
        <v>21.579499999999999</v>
      </c>
      <c r="E71" s="45">
        <v>21.247900000000001</v>
      </c>
      <c r="F71" s="45">
        <v>22.539300000000001</v>
      </c>
      <c r="G71" s="45">
        <v>24</v>
      </c>
      <c r="H71" s="45">
        <v>23.489599999999999</v>
      </c>
      <c r="I71" s="45">
        <v>25.8491</v>
      </c>
      <c r="J71" s="45">
        <v>21.579499999999999</v>
      </c>
      <c r="K71" s="45">
        <v>21.247900000000001</v>
      </c>
      <c r="L71" s="45">
        <v>22.539300000000001</v>
      </c>
      <c r="M71" s="45">
        <v>24</v>
      </c>
      <c r="N71" s="45">
        <v>0</v>
      </c>
      <c r="O71" s="45">
        <v>0</v>
      </c>
      <c r="P71" s="45">
        <v>0</v>
      </c>
      <c r="Q71" s="45" t="s">
        <v>271</v>
      </c>
      <c r="R71" s="45">
        <v>0</v>
      </c>
      <c r="S71" s="45" t="s">
        <v>271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23.61</v>
      </c>
      <c r="C72" s="45">
        <v>25.828900000000001</v>
      </c>
      <c r="D72" s="45">
        <v>22.577000000000002</v>
      </c>
      <c r="E72" s="45">
        <v>22.678100000000001</v>
      </c>
      <c r="F72" s="45">
        <v>22.228300000000001</v>
      </c>
      <c r="G72" s="45">
        <v>24</v>
      </c>
      <c r="H72" s="45">
        <v>23.6709</v>
      </c>
      <c r="I72" s="45">
        <v>25.828900000000001</v>
      </c>
      <c r="J72" s="45">
        <v>22.6587</v>
      </c>
      <c r="K72" s="45">
        <v>22.745799999999999</v>
      </c>
      <c r="L72" s="45">
        <v>22.351600000000001</v>
      </c>
      <c r="M72" s="45">
        <v>24</v>
      </c>
      <c r="N72" s="45">
        <v>11.7898</v>
      </c>
      <c r="O72" s="45">
        <v>0</v>
      </c>
      <c r="P72" s="45">
        <v>11.7898</v>
      </c>
      <c r="Q72" s="45">
        <v>12.7271</v>
      </c>
      <c r="R72" s="45">
        <v>9.9901</v>
      </c>
      <c r="S72" s="45" t="s">
        <v>271</v>
      </c>
      <c r="T72" s="45">
        <v>9.9901</v>
      </c>
      <c r="U72" s="45">
        <v>0</v>
      </c>
      <c r="V72" s="45">
        <v>9.9901</v>
      </c>
      <c r="W72" s="45">
        <v>0</v>
      </c>
      <c r="X72" s="45">
        <v>9.9901</v>
      </c>
      <c r="Y72" s="45">
        <v>0</v>
      </c>
      <c r="Z72" s="45">
        <v>12.7271</v>
      </c>
      <c r="AA72" s="45">
        <v>0</v>
      </c>
      <c r="AB72" s="45">
        <v>12.7271</v>
      </c>
      <c r="AC72" s="45">
        <v>12.7271</v>
      </c>
      <c r="AD72" s="45">
        <v>0</v>
      </c>
      <c r="AE72" s="45">
        <v>0</v>
      </c>
    </row>
    <row r="73" spans="1:31" ht="13.8" hidden="1" outlineLevel="1" collapsed="1">
      <c r="A73" s="8">
        <v>42430</v>
      </c>
      <c r="B73" s="45">
        <v>23.49</v>
      </c>
      <c r="C73" s="45">
        <v>24.838999999999999</v>
      </c>
      <c r="D73" s="45">
        <v>22.5397</v>
      </c>
      <c r="E73" s="45">
        <v>22.0093</v>
      </c>
      <c r="F73" s="45">
        <v>23.591899999999999</v>
      </c>
      <c r="G73" s="45">
        <v>24.0001</v>
      </c>
      <c r="H73" s="45">
        <v>23.518599999999999</v>
      </c>
      <c r="I73" s="45">
        <v>24.838999999999999</v>
      </c>
      <c r="J73" s="45">
        <v>22.584900000000001</v>
      </c>
      <c r="K73" s="45">
        <v>22.031199999999998</v>
      </c>
      <c r="L73" s="45">
        <v>23.6889</v>
      </c>
      <c r="M73" s="45">
        <v>24.0001</v>
      </c>
      <c r="N73" s="45">
        <v>11.0844</v>
      </c>
      <c r="O73" s="45">
        <v>0</v>
      </c>
      <c r="P73" s="45">
        <v>11.0844</v>
      </c>
      <c r="Q73" s="45">
        <v>12.7271</v>
      </c>
      <c r="R73" s="45">
        <v>9.9901</v>
      </c>
      <c r="S73" s="45">
        <v>0</v>
      </c>
      <c r="T73" s="45">
        <v>9.9901</v>
      </c>
      <c r="U73" s="45">
        <v>0</v>
      </c>
      <c r="V73" s="45">
        <v>9.9901</v>
      </c>
      <c r="W73" s="45">
        <v>0</v>
      </c>
      <c r="X73" s="45">
        <v>9.9901</v>
      </c>
      <c r="Y73" s="45">
        <v>0</v>
      </c>
      <c r="Z73" s="45">
        <v>12.7271</v>
      </c>
      <c r="AA73" s="45">
        <v>0</v>
      </c>
      <c r="AB73" s="45">
        <v>12.7271</v>
      </c>
      <c r="AC73" s="45">
        <v>12.7271</v>
      </c>
      <c r="AD73" s="45">
        <v>0</v>
      </c>
      <c r="AE73" s="45">
        <v>0</v>
      </c>
    </row>
    <row r="74" spans="1:31" ht="13.8" hidden="1" outlineLevel="1" collapsed="1">
      <c r="A74" s="8">
        <v>42461</v>
      </c>
      <c r="B74" s="45">
        <v>21.062799999999999</v>
      </c>
      <c r="C74" s="45">
        <v>24.6343</v>
      </c>
      <c r="D74" s="45">
        <v>19.322700000000001</v>
      </c>
      <c r="E74" s="45">
        <v>21.8996</v>
      </c>
      <c r="F74" s="45">
        <v>16.2685</v>
      </c>
      <c r="G74" s="45">
        <v>21.686499999999999</v>
      </c>
      <c r="H74" s="45">
        <v>23.103100000000001</v>
      </c>
      <c r="I74" s="45">
        <v>24.6343</v>
      </c>
      <c r="J74" s="45">
        <v>22.0702</v>
      </c>
      <c r="K74" s="45">
        <v>21.920200000000001</v>
      </c>
      <c r="L74" s="45">
        <v>22.566700000000001</v>
      </c>
      <c r="M74" s="45">
        <v>21.686499999999999</v>
      </c>
      <c r="N74" s="45">
        <v>12.1783</v>
      </c>
      <c r="O74" s="45">
        <v>0</v>
      </c>
      <c r="P74" s="45">
        <v>12.1783</v>
      </c>
      <c r="Q74" s="45">
        <v>12.7103</v>
      </c>
      <c r="R74" s="45">
        <v>12.1761</v>
      </c>
      <c r="S74" s="45">
        <v>0</v>
      </c>
      <c r="T74" s="45">
        <v>12.1761</v>
      </c>
      <c r="U74" s="45">
        <v>0</v>
      </c>
      <c r="V74" s="45">
        <v>12.1761</v>
      </c>
      <c r="W74" s="45">
        <v>0</v>
      </c>
      <c r="X74" s="45">
        <v>12.1761</v>
      </c>
      <c r="Y74" s="45">
        <v>0</v>
      </c>
      <c r="Z74" s="45">
        <v>12.7103</v>
      </c>
      <c r="AA74" s="45">
        <v>0</v>
      </c>
      <c r="AB74" s="45">
        <v>12.7103</v>
      </c>
      <c r="AC74" s="45">
        <v>12.7103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21.786200000000001</v>
      </c>
      <c r="C75" s="45">
        <v>24.024799999999999</v>
      </c>
      <c r="D75" s="45">
        <v>20.909099999999999</v>
      </c>
      <c r="E75" s="45">
        <v>21.453399999999998</v>
      </c>
      <c r="F75" s="45">
        <v>20.8368</v>
      </c>
      <c r="G75" s="45">
        <v>19.783200000000001</v>
      </c>
      <c r="H75" s="45">
        <v>22.391500000000001</v>
      </c>
      <c r="I75" s="45">
        <v>24.024799999999999</v>
      </c>
      <c r="J75" s="45">
        <v>21.709299999999999</v>
      </c>
      <c r="K75" s="45">
        <v>21.554200000000002</v>
      </c>
      <c r="L75" s="45">
        <v>22.700399999999998</v>
      </c>
      <c r="M75" s="45">
        <v>20.145</v>
      </c>
      <c r="N75" s="45">
        <v>8.7777999999999992</v>
      </c>
      <c r="O75" s="45">
        <v>0</v>
      </c>
      <c r="P75" s="45">
        <v>8.7777999999999992</v>
      </c>
      <c r="Q75" s="45">
        <v>8.6309000000000005</v>
      </c>
      <c r="R75" s="45">
        <v>8.5911000000000008</v>
      </c>
      <c r="S75" s="45">
        <v>10.308299999999999</v>
      </c>
      <c r="T75" s="45">
        <v>9.8110999999999997</v>
      </c>
      <c r="U75" s="45">
        <v>0</v>
      </c>
      <c r="V75" s="45">
        <v>9.8110999999999997</v>
      </c>
      <c r="W75" s="45">
        <v>0</v>
      </c>
      <c r="X75" s="45">
        <v>9.5305</v>
      </c>
      <c r="Y75" s="45">
        <v>10.308299999999999</v>
      </c>
      <c r="Z75" s="45">
        <v>8.3392999999999997</v>
      </c>
      <c r="AA75" s="45">
        <v>0</v>
      </c>
      <c r="AB75" s="45">
        <v>8.3392999999999997</v>
      </c>
      <c r="AC75" s="45">
        <v>8.6309000000000005</v>
      </c>
      <c r="AD75" s="45">
        <v>8.3150999999999993</v>
      </c>
      <c r="AE75" s="45">
        <v>0</v>
      </c>
    </row>
    <row r="76" spans="1:31" ht="13.8" hidden="1" outlineLevel="1" collapsed="1">
      <c r="A76" s="8">
        <v>42522</v>
      </c>
      <c r="B76" s="45">
        <v>21.645800000000001</v>
      </c>
      <c r="C76" s="45">
        <v>23.902899999999999</v>
      </c>
      <c r="D76" s="45">
        <v>20.843</v>
      </c>
      <c r="E76" s="45">
        <v>21.9084</v>
      </c>
      <c r="F76" s="45">
        <v>20.0885</v>
      </c>
      <c r="G76" s="45">
        <v>15.964600000000001</v>
      </c>
      <c r="H76" s="45">
        <v>22.311199999999999</v>
      </c>
      <c r="I76" s="45">
        <v>23.902899999999999</v>
      </c>
      <c r="J76" s="45">
        <v>21.7103</v>
      </c>
      <c r="K76" s="45">
        <v>22.096499999999999</v>
      </c>
      <c r="L76" s="45">
        <v>20.911000000000001</v>
      </c>
      <c r="M76" s="45">
        <v>23.1036</v>
      </c>
      <c r="N76" s="45">
        <v>6.6902999999999997</v>
      </c>
      <c r="O76" s="45">
        <v>0</v>
      </c>
      <c r="P76" s="45">
        <v>6.6902999999999997</v>
      </c>
      <c r="Q76" s="45">
        <v>8.5658999999999992</v>
      </c>
      <c r="R76" s="45">
        <v>8.3472000000000008</v>
      </c>
      <c r="S76" s="45">
        <v>4.5881999999999996</v>
      </c>
      <c r="T76" s="45">
        <v>5.1291000000000002</v>
      </c>
      <c r="U76" s="45">
        <v>0</v>
      </c>
      <c r="V76" s="45">
        <v>5.1291000000000002</v>
      </c>
      <c r="W76" s="45">
        <v>0</v>
      </c>
      <c r="X76" s="45">
        <v>8.5</v>
      </c>
      <c r="Y76" s="45">
        <v>4.5881999999999996</v>
      </c>
      <c r="Z76" s="45">
        <v>8.3864999999999998</v>
      </c>
      <c r="AA76" s="45">
        <v>0</v>
      </c>
      <c r="AB76" s="45">
        <v>8.3864999999999998</v>
      </c>
      <c r="AC76" s="45">
        <v>8.5658999999999992</v>
      </c>
      <c r="AD76" s="45">
        <v>8.3150999999999993</v>
      </c>
      <c r="AE76" s="45">
        <v>0</v>
      </c>
    </row>
    <row r="77" spans="1:31" ht="13.8" hidden="1" outlineLevel="1" collapsed="1">
      <c r="A77" s="8">
        <v>42552</v>
      </c>
      <c r="B77" s="45">
        <v>22.449100000000001</v>
      </c>
      <c r="C77" s="45">
        <v>23.637599999999999</v>
      </c>
      <c r="D77" s="45">
        <v>22.052299999999999</v>
      </c>
      <c r="E77" s="45">
        <v>22.212399999999999</v>
      </c>
      <c r="F77" s="45">
        <v>21.161799999999999</v>
      </c>
      <c r="G77" s="45">
        <v>23.776199999999999</v>
      </c>
      <c r="H77" s="45">
        <v>22.488800000000001</v>
      </c>
      <c r="I77" s="45">
        <v>23.637599999999999</v>
      </c>
      <c r="J77" s="45">
        <v>22.1038</v>
      </c>
      <c r="K77" s="45">
        <v>22.228999999999999</v>
      </c>
      <c r="L77" s="45">
        <v>21.298200000000001</v>
      </c>
      <c r="M77" s="45">
        <v>23.776199999999999</v>
      </c>
      <c r="N77" s="45">
        <v>8.5086999999999993</v>
      </c>
      <c r="O77" s="45">
        <v>0</v>
      </c>
      <c r="P77" s="45">
        <v>8.5086999999999993</v>
      </c>
      <c r="Q77" s="45">
        <v>8.5432000000000006</v>
      </c>
      <c r="R77" s="45">
        <v>8.5</v>
      </c>
      <c r="S77" s="45" t="s">
        <v>271</v>
      </c>
      <c r="T77" s="45">
        <v>8.5</v>
      </c>
      <c r="U77" s="45">
        <v>0</v>
      </c>
      <c r="V77" s="45">
        <v>8.5</v>
      </c>
      <c r="W77" s="45">
        <v>0</v>
      </c>
      <c r="X77" s="45">
        <v>8.5</v>
      </c>
      <c r="Y77" s="45">
        <v>0</v>
      </c>
      <c r="Z77" s="45">
        <v>8.5432000000000006</v>
      </c>
      <c r="AA77" s="45">
        <v>0</v>
      </c>
      <c r="AB77" s="45">
        <v>8.5432000000000006</v>
      </c>
      <c r="AC77" s="45">
        <v>8.5432000000000006</v>
      </c>
      <c r="AD77" s="45">
        <v>0</v>
      </c>
      <c r="AE77" s="45">
        <v>0</v>
      </c>
    </row>
    <row r="78" spans="1:31" ht="13.8" hidden="1" outlineLevel="1" collapsed="1">
      <c r="A78" s="8">
        <v>42583</v>
      </c>
      <c r="B78" s="45">
        <v>22.0456</v>
      </c>
      <c r="C78" s="45">
        <v>22.859200000000001</v>
      </c>
      <c r="D78" s="45">
        <v>21.7469</v>
      </c>
      <c r="E78" s="45">
        <v>21.973700000000001</v>
      </c>
      <c r="F78" s="45">
        <v>20.955400000000001</v>
      </c>
      <c r="G78" s="45">
        <v>26.650500000000001</v>
      </c>
      <c r="H78" s="45">
        <v>22.180900000000001</v>
      </c>
      <c r="I78" s="45">
        <v>22.859200000000001</v>
      </c>
      <c r="J78" s="45">
        <v>21.9284</v>
      </c>
      <c r="K78" s="45">
        <v>21.973700000000001</v>
      </c>
      <c r="L78" s="45">
        <v>21.507200000000001</v>
      </c>
      <c r="M78" s="45">
        <v>26.650500000000001</v>
      </c>
      <c r="N78" s="45">
        <v>8.6193000000000008</v>
      </c>
      <c r="O78" s="45">
        <v>0</v>
      </c>
      <c r="P78" s="45">
        <v>8.6193000000000008</v>
      </c>
      <c r="Q78" s="45" t="s">
        <v>271</v>
      </c>
      <c r="R78" s="45">
        <v>8.6193000000000008</v>
      </c>
      <c r="S78" s="45" t="s">
        <v>271</v>
      </c>
      <c r="T78" s="45">
        <v>8.5</v>
      </c>
      <c r="U78" s="45">
        <v>0</v>
      </c>
      <c r="V78" s="45">
        <v>8.5</v>
      </c>
      <c r="W78" s="45">
        <v>0</v>
      </c>
      <c r="X78" s="45">
        <v>8.5</v>
      </c>
      <c r="Y78" s="45">
        <v>0</v>
      </c>
      <c r="Z78" s="45">
        <v>8.6555999999999997</v>
      </c>
      <c r="AA78" s="45">
        <v>0</v>
      </c>
      <c r="AB78" s="45">
        <v>8.6555999999999997</v>
      </c>
      <c r="AC78" s="45">
        <v>0</v>
      </c>
      <c r="AD78" s="45">
        <v>8.6555999999999997</v>
      </c>
      <c r="AE78" s="45">
        <v>0</v>
      </c>
    </row>
    <row r="79" spans="1:31" ht="13.8" hidden="1" outlineLevel="1" collapsed="1">
      <c r="A79" s="8">
        <v>42614</v>
      </c>
      <c r="B79" s="45">
        <v>19.578299999999999</v>
      </c>
      <c r="C79" s="45">
        <v>23.125800000000002</v>
      </c>
      <c r="D79" s="45">
        <v>18.706399999999999</v>
      </c>
      <c r="E79" s="45">
        <v>19.081700000000001</v>
      </c>
      <c r="F79" s="45">
        <v>16.222000000000001</v>
      </c>
      <c r="G79" s="45">
        <v>22.562799999999999</v>
      </c>
      <c r="H79" s="45">
        <v>20.037700000000001</v>
      </c>
      <c r="I79" s="45">
        <v>23.125800000000002</v>
      </c>
      <c r="J79" s="45">
        <v>19.241499999999998</v>
      </c>
      <c r="K79" s="45">
        <v>19.081700000000001</v>
      </c>
      <c r="L79" s="45">
        <v>19.014900000000001</v>
      </c>
      <c r="M79" s="45">
        <v>22.562799999999999</v>
      </c>
      <c r="N79" s="45">
        <v>7.7630999999999997</v>
      </c>
      <c r="O79" s="45">
        <v>0</v>
      </c>
      <c r="P79" s="45">
        <v>7.7630999999999997</v>
      </c>
      <c r="Q79" s="45" t="s">
        <v>271</v>
      </c>
      <c r="R79" s="45">
        <v>7.7630999999999997</v>
      </c>
      <c r="S79" s="45" t="s">
        <v>271</v>
      </c>
      <c r="T79" s="45">
        <v>8.5</v>
      </c>
      <c r="U79" s="45">
        <v>0</v>
      </c>
      <c r="V79" s="45">
        <v>8.5</v>
      </c>
      <c r="W79" s="45">
        <v>0</v>
      </c>
      <c r="X79" s="45">
        <v>8.5</v>
      </c>
      <c r="Y79" s="45">
        <v>0</v>
      </c>
      <c r="Z79" s="45">
        <v>7.7028999999999996</v>
      </c>
      <c r="AA79" s="45">
        <v>0</v>
      </c>
      <c r="AB79" s="45">
        <v>7.7028999999999996</v>
      </c>
      <c r="AC79" s="45">
        <v>0</v>
      </c>
      <c r="AD79" s="45">
        <v>7.7028999999999996</v>
      </c>
      <c r="AE79" s="45">
        <v>0</v>
      </c>
    </row>
    <row r="80" spans="1:31" ht="13.8" hidden="1" outlineLevel="1" collapsed="1">
      <c r="A80" s="8">
        <v>42644</v>
      </c>
      <c r="B80" s="45">
        <v>21.5318</v>
      </c>
      <c r="C80" s="45">
        <v>22.775300000000001</v>
      </c>
      <c r="D80" s="45">
        <v>20.757100000000001</v>
      </c>
      <c r="E80" s="45">
        <v>21.594899999999999</v>
      </c>
      <c r="F80" s="45">
        <v>18.278300000000002</v>
      </c>
      <c r="G80" s="45">
        <v>24</v>
      </c>
      <c r="H80" s="45">
        <v>21.5687</v>
      </c>
      <c r="I80" s="45">
        <v>22.775300000000001</v>
      </c>
      <c r="J80" s="45">
        <v>20.813600000000001</v>
      </c>
      <c r="K80" s="45">
        <v>21.594899999999999</v>
      </c>
      <c r="L80" s="45">
        <v>18.4558</v>
      </c>
      <c r="M80" s="45">
        <v>24</v>
      </c>
      <c r="N80" s="45">
        <v>8.5</v>
      </c>
      <c r="O80" s="45">
        <v>0</v>
      </c>
      <c r="P80" s="45">
        <v>8.5</v>
      </c>
      <c r="Q80" s="45" t="s">
        <v>271</v>
      </c>
      <c r="R80" s="45">
        <v>8.5</v>
      </c>
      <c r="S80" s="45" t="s">
        <v>271</v>
      </c>
      <c r="T80" s="45">
        <v>8.5</v>
      </c>
      <c r="U80" s="45">
        <v>0</v>
      </c>
      <c r="V80" s="45">
        <v>8.5</v>
      </c>
      <c r="W80" s="45">
        <v>0</v>
      </c>
      <c r="X80" s="45">
        <v>8.5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20.2408</v>
      </c>
      <c r="C81" s="45">
        <v>22.4496</v>
      </c>
      <c r="D81" s="45">
        <v>19.2227</v>
      </c>
      <c r="E81" s="45">
        <v>20.097999999999999</v>
      </c>
      <c r="F81" s="45">
        <v>15.7532</v>
      </c>
      <c r="G81" s="45">
        <v>19.069400000000002</v>
      </c>
      <c r="H81" s="45">
        <v>20.625299999999999</v>
      </c>
      <c r="I81" s="45">
        <v>22.4496</v>
      </c>
      <c r="J81" s="45">
        <v>19.745799999999999</v>
      </c>
      <c r="K81" s="45">
        <v>20.148099999999999</v>
      </c>
      <c r="L81" s="45">
        <v>17.615400000000001</v>
      </c>
      <c r="M81" s="45">
        <v>24.522300000000001</v>
      </c>
      <c r="N81" s="45">
        <v>7.8604000000000003</v>
      </c>
      <c r="O81" s="45">
        <v>0</v>
      </c>
      <c r="P81" s="45">
        <v>7.8604000000000003</v>
      </c>
      <c r="Q81" s="45">
        <v>4.5532000000000004</v>
      </c>
      <c r="R81" s="45">
        <v>7.7859999999999996</v>
      </c>
      <c r="S81" s="45">
        <v>10.883900000000001</v>
      </c>
      <c r="T81" s="45">
        <v>7.8117999999999999</v>
      </c>
      <c r="U81" s="45">
        <v>0</v>
      </c>
      <c r="V81" s="45">
        <v>7.8117999999999999</v>
      </c>
      <c r="W81" s="45">
        <v>4.5532000000000004</v>
      </c>
      <c r="X81" s="45">
        <v>7.7188999999999997</v>
      </c>
      <c r="Y81" s="45">
        <v>10.883900000000001</v>
      </c>
      <c r="Z81" s="45">
        <v>8.3150999999999993</v>
      </c>
      <c r="AA81" s="45">
        <v>0</v>
      </c>
      <c r="AB81" s="45">
        <v>8.3150999999999993</v>
      </c>
      <c r="AC81" s="45">
        <v>0</v>
      </c>
      <c r="AD81" s="45">
        <v>8.3150999999999993</v>
      </c>
      <c r="AE81" s="45">
        <v>0</v>
      </c>
    </row>
    <row r="82" spans="1:31" ht="13.8" hidden="1" outlineLevel="1" collapsed="1">
      <c r="A82" s="8">
        <v>42705</v>
      </c>
      <c r="B82" s="45">
        <v>21.306799999999999</v>
      </c>
      <c r="C82" s="45">
        <v>22.907499999999999</v>
      </c>
      <c r="D82" s="45">
        <v>20.713899999999999</v>
      </c>
      <c r="E82" s="45">
        <v>20.9162</v>
      </c>
      <c r="F82" s="45">
        <v>16.160499999999999</v>
      </c>
      <c r="G82" s="45">
        <v>28.162700000000001</v>
      </c>
      <c r="H82" s="45">
        <v>21.659500000000001</v>
      </c>
      <c r="I82" s="45">
        <v>22.907499999999999</v>
      </c>
      <c r="J82" s="45">
        <v>21.180499999999999</v>
      </c>
      <c r="K82" s="45">
        <v>20.9162</v>
      </c>
      <c r="L82" s="45">
        <v>18.1311</v>
      </c>
      <c r="M82" s="45">
        <v>28.162700000000001</v>
      </c>
      <c r="N82" s="45">
        <v>7.8484999999999996</v>
      </c>
      <c r="O82" s="45">
        <v>0</v>
      </c>
      <c r="P82" s="45">
        <v>7.8484999999999996</v>
      </c>
      <c r="Q82" s="45">
        <v>0</v>
      </c>
      <c r="R82" s="45">
        <v>7.8484999999999996</v>
      </c>
      <c r="S82" s="45">
        <v>0</v>
      </c>
      <c r="T82" s="45">
        <v>8.5</v>
      </c>
      <c r="U82" s="45">
        <v>0</v>
      </c>
      <c r="V82" s="45">
        <v>8.5</v>
      </c>
      <c r="W82" s="45">
        <v>0</v>
      </c>
      <c r="X82" s="45">
        <v>8.5</v>
      </c>
      <c r="Y82" s="45">
        <v>0</v>
      </c>
      <c r="Z82" s="45">
        <v>7.7119999999999997</v>
      </c>
      <c r="AA82" s="45">
        <v>0</v>
      </c>
      <c r="AB82" s="45">
        <v>7.7119999999999997</v>
      </c>
      <c r="AC82" s="45">
        <v>0</v>
      </c>
      <c r="AD82" s="45">
        <v>7.7119999999999997</v>
      </c>
      <c r="AE82" s="45">
        <v>0</v>
      </c>
    </row>
    <row r="83" spans="1:31" ht="13.8" hidden="1" outlineLevel="1" collapsed="1">
      <c r="A83" s="8">
        <v>42736</v>
      </c>
      <c r="B83" s="45">
        <v>21.000800000000002</v>
      </c>
      <c r="C83" s="45">
        <v>22.343</v>
      </c>
      <c r="D83" s="45">
        <v>20.592500000000001</v>
      </c>
      <c r="E83" s="45">
        <v>21.427399999999999</v>
      </c>
      <c r="F83" s="45">
        <v>16.821899999999999</v>
      </c>
      <c r="G83" s="45">
        <v>24.0001</v>
      </c>
      <c r="H83" s="45">
        <v>21.084599999999998</v>
      </c>
      <c r="I83" s="45">
        <v>22.343</v>
      </c>
      <c r="J83" s="45">
        <v>20.6982</v>
      </c>
      <c r="K83" s="45">
        <v>21.427399999999999</v>
      </c>
      <c r="L83" s="45">
        <v>17.227799999999998</v>
      </c>
      <c r="M83" s="45">
        <v>24.0001</v>
      </c>
      <c r="N83" s="45">
        <v>8.8526000000000007</v>
      </c>
      <c r="O83" s="45">
        <v>0</v>
      </c>
      <c r="P83" s="45">
        <v>8.8526000000000007</v>
      </c>
      <c r="Q83" s="45" t="s">
        <v>271</v>
      </c>
      <c r="R83" s="45">
        <v>8.8526000000000007</v>
      </c>
      <c r="S83" s="45" t="s">
        <v>271</v>
      </c>
      <c r="T83" s="45">
        <v>10</v>
      </c>
      <c r="U83" s="45">
        <v>0</v>
      </c>
      <c r="V83" s="45">
        <v>10</v>
      </c>
      <c r="W83" s="45">
        <v>0</v>
      </c>
      <c r="X83" s="45">
        <v>10</v>
      </c>
      <c r="Y83" s="45">
        <v>0</v>
      </c>
      <c r="Z83" s="45">
        <v>8.0007000000000001</v>
      </c>
      <c r="AA83" s="45">
        <v>0</v>
      </c>
      <c r="AB83" s="45">
        <v>8.0007000000000001</v>
      </c>
      <c r="AC83" s="45">
        <v>0</v>
      </c>
      <c r="AD83" s="45">
        <v>8.0007000000000001</v>
      </c>
      <c r="AE83" s="45">
        <v>0</v>
      </c>
    </row>
    <row r="84" spans="1:31" ht="13.8" hidden="1" outlineLevel="1" collapsed="1">
      <c r="A84" s="8">
        <v>42767</v>
      </c>
      <c r="B84" s="45">
        <v>20.623999999999999</v>
      </c>
      <c r="C84" s="45">
        <v>21.993400000000001</v>
      </c>
      <c r="D84" s="45">
        <v>20.028700000000001</v>
      </c>
      <c r="E84" s="45">
        <v>20.9633</v>
      </c>
      <c r="F84" s="45">
        <v>17.747299999999999</v>
      </c>
      <c r="G84" s="45">
        <v>24</v>
      </c>
      <c r="H84" s="45">
        <v>20.6708</v>
      </c>
      <c r="I84" s="45">
        <v>21.993400000000001</v>
      </c>
      <c r="J84" s="45">
        <v>20.092199999999998</v>
      </c>
      <c r="K84" s="45">
        <v>20.9633</v>
      </c>
      <c r="L84" s="45">
        <v>17.917899999999999</v>
      </c>
      <c r="M84" s="45">
        <v>24</v>
      </c>
      <c r="N84" s="45">
        <v>9.7021999999999995</v>
      </c>
      <c r="O84" s="45">
        <v>0</v>
      </c>
      <c r="P84" s="45">
        <v>9.7021999999999995</v>
      </c>
      <c r="Q84" s="45" t="s">
        <v>271</v>
      </c>
      <c r="R84" s="45">
        <v>9.7021999999999995</v>
      </c>
      <c r="S84" s="45" t="s">
        <v>271</v>
      </c>
      <c r="T84" s="45">
        <v>9.7021999999999995</v>
      </c>
      <c r="U84" s="45">
        <v>0</v>
      </c>
      <c r="V84" s="45">
        <v>9.7021999999999995</v>
      </c>
      <c r="W84" s="45">
        <v>0</v>
      </c>
      <c r="X84" s="45">
        <v>9.7021999999999995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</row>
    <row r="85" spans="1:31" ht="13.8" hidden="1" outlineLevel="1" collapsed="1">
      <c r="A85" s="8">
        <v>42795</v>
      </c>
      <c r="B85" s="45">
        <v>20.0015</v>
      </c>
      <c r="C85" s="45">
        <v>22.1432</v>
      </c>
      <c r="D85" s="45">
        <v>19.133400000000002</v>
      </c>
      <c r="E85" s="45">
        <v>20.624199999999998</v>
      </c>
      <c r="F85" s="45">
        <v>16.135200000000001</v>
      </c>
      <c r="G85" s="45">
        <v>0</v>
      </c>
      <c r="H85" s="45">
        <v>20.033799999999999</v>
      </c>
      <c r="I85" s="45">
        <v>22.1432</v>
      </c>
      <c r="J85" s="45">
        <v>19.174900000000001</v>
      </c>
      <c r="K85" s="45">
        <v>20.624199999999998</v>
      </c>
      <c r="L85" s="45">
        <v>16.2209</v>
      </c>
      <c r="M85" s="45">
        <v>0</v>
      </c>
      <c r="N85" s="45">
        <v>9.7946000000000009</v>
      </c>
      <c r="O85" s="45">
        <v>0</v>
      </c>
      <c r="P85" s="45">
        <v>9.7946000000000009</v>
      </c>
      <c r="Q85" s="45" t="s">
        <v>271</v>
      </c>
      <c r="R85" s="45">
        <v>9.7946000000000009</v>
      </c>
      <c r="S85" s="45" t="s">
        <v>271</v>
      </c>
      <c r="T85" s="45">
        <v>9.7946000000000009</v>
      </c>
      <c r="U85" s="45">
        <v>0</v>
      </c>
      <c r="V85" s="45">
        <v>9.7946000000000009</v>
      </c>
      <c r="W85" s="45">
        <v>0</v>
      </c>
      <c r="X85" s="45">
        <v>9.7946000000000009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</row>
    <row r="86" spans="1:31" ht="13.8" hidden="1" outlineLevel="1" collapsed="1">
      <c r="A86" s="8">
        <v>42826</v>
      </c>
      <c r="B86" s="45">
        <v>19.062000000000001</v>
      </c>
      <c r="C86" s="45">
        <v>21.484200000000001</v>
      </c>
      <c r="D86" s="45">
        <v>18.187100000000001</v>
      </c>
      <c r="E86" s="45">
        <v>20.105899999999998</v>
      </c>
      <c r="F86" s="45">
        <v>14.991899999999999</v>
      </c>
      <c r="G86" s="45">
        <v>20.744700000000002</v>
      </c>
      <c r="H86" s="45">
        <v>19.3947</v>
      </c>
      <c r="I86" s="45">
        <v>21.484200000000001</v>
      </c>
      <c r="J86" s="45">
        <v>18.608899999999998</v>
      </c>
      <c r="K86" s="45">
        <v>20.105899999999998</v>
      </c>
      <c r="L86" s="45">
        <v>15.8217</v>
      </c>
      <c r="M86" s="45">
        <v>20.744700000000002</v>
      </c>
      <c r="N86" s="45">
        <v>7.9550999999999998</v>
      </c>
      <c r="O86" s="45">
        <v>0</v>
      </c>
      <c r="P86" s="45">
        <v>7.9550999999999998</v>
      </c>
      <c r="Q86" s="45" t="s">
        <v>271</v>
      </c>
      <c r="R86" s="45">
        <v>7.9550999999999998</v>
      </c>
      <c r="S86" s="45" t="s">
        <v>271</v>
      </c>
      <c r="T86" s="45">
        <v>9.9161000000000001</v>
      </c>
      <c r="U86" s="45">
        <v>0</v>
      </c>
      <c r="V86" s="45">
        <v>9.9161000000000001</v>
      </c>
      <c r="W86" s="45">
        <v>0</v>
      </c>
      <c r="X86" s="45">
        <v>9.9161000000000001</v>
      </c>
      <c r="Y86" s="45">
        <v>0</v>
      </c>
      <c r="Z86" s="45">
        <v>7.5</v>
      </c>
      <c r="AA86" s="45">
        <v>0</v>
      </c>
      <c r="AB86" s="45">
        <v>7.5</v>
      </c>
      <c r="AC86" s="45">
        <v>0</v>
      </c>
      <c r="AD86" s="45">
        <v>7.5</v>
      </c>
      <c r="AE86" s="45">
        <v>0</v>
      </c>
    </row>
    <row r="87" spans="1:31" ht="13.8" hidden="1" outlineLevel="1" collapsed="1">
      <c r="A87" s="8">
        <v>42856</v>
      </c>
      <c r="B87" s="45">
        <v>18.655100000000001</v>
      </c>
      <c r="C87" s="45">
        <v>20.954499999999999</v>
      </c>
      <c r="D87" s="45">
        <v>17.772500000000001</v>
      </c>
      <c r="E87" s="45">
        <v>18.451499999999999</v>
      </c>
      <c r="F87" s="45">
        <v>15.9048</v>
      </c>
      <c r="G87" s="45">
        <v>0</v>
      </c>
      <c r="H87" s="45">
        <v>18.795500000000001</v>
      </c>
      <c r="I87" s="45">
        <v>20.954499999999999</v>
      </c>
      <c r="J87" s="45">
        <v>17.951699999999999</v>
      </c>
      <c r="K87" s="45">
        <v>18.456700000000001</v>
      </c>
      <c r="L87" s="45">
        <v>16.465499999999999</v>
      </c>
      <c r="M87" s="45">
        <v>0</v>
      </c>
      <c r="N87" s="45">
        <v>7.9017999999999997</v>
      </c>
      <c r="O87" s="45">
        <v>0</v>
      </c>
      <c r="P87" s="45">
        <v>7.9017999999999997</v>
      </c>
      <c r="Q87" s="45">
        <v>6.5</v>
      </c>
      <c r="R87" s="45">
        <v>7.9276</v>
      </c>
      <c r="S87" s="45" t="s">
        <v>271</v>
      </c>
      <c r="T87" s="45">
        <v>9.6598000000000006</v>
      </c>
      <c r="U87" s="45">
        <v>0</v>
      </c>
      <c r="V87" s="45">
        <v>9.6598000000000006</v>
      </c>
      <c r="W87" s="45">
        <v>6.5</v>
      </c>
      <c r="X87" s="45">
        <v>10</v>
      </c>
      <c r="Y87" s="45">
        <v>0</v>
      </c>
      <c r="Z87" s="45">
        <v>7.5</v>
      </c>
      <c r="AA87" s="45">
        <v>0</v>
      </c>
      <c r="AB87" s="45">
        <v>7.5</v>
      </c>
      <c r="AC87" s="45">
        <v>0</v>
      </c>
      <c r="AD87" s="45">
        <v>7.5</v>
      </c>
      <c r="AE87" s="45">
        <v>0</v>
      </c>
    </row>
    <row r="88" spans="1:31" ht="13.8" hidden="1" outlineLevel="1" collapsed="1">
      <c r="A88" s="8">
        <v>42887</v>
      </c>
      <c r="B88" s="45">
        <v>19.613299999999999</v>
      </c>
      <c r="C88" s="45">
        <v>20.2744</v>
      </c>
      <c r="D88" s="45">
        <v>19.262</v>
      </c>
      <c r="E88" s="45">
        <v>20.532399999999999</v>
      </c>
      <c r="F88" s="45">
        <v>15.5944</v>
      </c>
      <c r="G88" s="45">
        <v>24.177800000000001</v>
      </c>
      <c r="H88" s="45">
        <v>19.807200000000002</v>
      </c>
      <c r="I88" s="45">
        <v>20.2744</v>
      </c>
      <c r="J88" s="45">
        <v>19.553000000000001</v>
      </c>
      <c r="K88" s="45">
        <v>20.674299999999999</v>
      </c>
      <c r="L88" s="45">
        <v>16.103400000000001</v>
      </c>
      <c r="M88" s="45">
        <v>24.177800000000001</v>
      </c>
      <c r="N88" s="45">
        <v>6.8779000000000003</v>
      </c>
      <c r="O88" s="45">
        <v>0</v>
      </c>
      <c r="P88" s="45">
        <v>6.8779000000000003</v>
      </c>
      <c r="Q88" s="45">
        <v>5.2294999999999998</v>
      </c>
      <c r="R88" s="45">
        <v>7.5</v>
      </c>
      <c r="S88" s="45" t="s">
        <v>271</v>
      </c>
      <c r="T88" s="45">
        <v>5.2294999999999998</v>
      </c>
      <c r="U88" s="45">
        <v>0</v>
      </c>
      <c r="V88" s="45">
        <v>5.2294999999999998</v>
      </c>
      <c r="W88" s="45">
        <v>5.2294999999999998</v>
      </c>
      <c r="X88" s="45">
        <v>0</v>
      </c>
      <c r="Y88" s="45">
        <v>0</v>
      </c>
      <c r="Z88" s="45">
        <v>7.5</v>
      </c>
      <c r="AA88" s="45">
        <v>0</v>
      </c>
      <c r="AB88" s="45">
        <v>7.5</v>
      </c>
      <c r="AC88" s="45">
        <v>0</v>
      </c>
      <c r="AD88" s="45">
        <v>7.5</v>
      </c>
      <c r="AE88" s="45">
        <v>0</v>
      </c>
    </row>
    <row r="89" spans="1:31" ht="13.8" hidden="1" outlineLevel="1" collapsed="1">
      <c r="A89" s="8">
        <v>42917</v>
      </c>
      <c r="B89" s="45">
        <v>18.119199999999999</v>
      </c>
      <c r="C89" s="45">
        <v>19.476400000000002</v>
      </c>
      <c r="D89" s="45">
        <v>17.3201</v>
      </c>
      <c r="E89" s="45">
        <v>18.213000000000001</v>
      </c>
      <c r="F89" s="45">
        <v>15.2843</v>
      </c>
      <c r="G89" s="45">
        <v>23.642299999999999</v>
      </c>
      <c r="H89" s="45">
        <v>18.1418</v>
      </c>
      <c r="I89" s="45">
        <v>19.476400000000002</v>
      </c>
      <c r="J89" s="45">
        <v>17.352599999999999</v>
      </c>
      <c r="K89" s="45">
        <v>18.220500000000001</v>
      </c>
      <c r="L89" s="45">
        <v>15.3484</v>
      </c>
      <c r="M89" s="45">
        <v>23.642299999999999</v>
      </c>
      <c r="N89" s="45">
        <v>9.6366999999999994</v>
      </c>
      <c r="O89" s="45">
        <v>0</v>
      </c>
      <c r="P89" s="45">
        <v>9.6366999999999994</v>
      </c>
      <c r="Q89" s="45">
        <v>6.5</v>
      </c>
      <c r="R89" s="45">
        <v>10</v>
      </c>
      <c r="S89" s="45" t="s">
        <v>271</v>
      </c>
      <c r="T89" s="45">
        <v>9.6366999999999994</v>
      </c>
      <c r="U89" s="45">
        <v>0</v>
      </c>
      <c r="V89" s="45">
        <v>9.6366999999999994</v>
      </c>
      <c r="W89" s="45">
        <v>6.5</v>
      </c>
      <c r="X89" s="45">
        <v>10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17.8718</v>
      </c>
      <c r="C90" s="45">
        <v>18.770600000000002</v>
      </c>
      <c r="D90" s="45">
        <v>17.3202</v>
      </c>
      <c r="E90" s="45">
        <v>17.549499999999998</v>
      </c>
      <c r="F90" s="45">
        <v>16.391300000000001</v>
      </c>
      <c r="G90" s="45">
        <v>23.715800000000002</v>
      </c>
      <c r="H90" s="45">
        <v>17.9697</v>
      </c>
      <c r="I90" s="45">
        <v>18.770600000000002</v>
      </c>
      <c r="J90" s="45">
        <v>17.468900000000001</v>
      </c>
      <c r="K90" s="45">
        <v>17.711200000000002</v>
      </c>
      <c r="L90" s="45">
        <v>16.4986</v>
      </c>
      <c r="M90" s="45">
        <v>23.715800000000002</v>
      </c>
      <c r="N90" s="45">
        <v>9.4979999999999993</v>
      </c>
      <c r="O90" s="45">
        <v>0</v>
      </c>
      <c r="P90" s="45">
        <v>9.4979999999999993</v>
      </c>
      <c r="Q90" s="45">
        <v>9.3737999999999992</v>
      </c>
      <c r="R90" s="45">
        <v>10</v>
      </c>
      <c r="S90" s="45" t="s">
        <v>271</v>
      </c>
      <c r="T90" s="45">
        <v>10</v>
      </c>
      <c r="U90" s="45">
        <v>0</v>
      </c>
      <c r="V90" s="45">
        <v>10</v>
      </c>
      <c r="W90" s="45">
        <v>0</v>
      </c>
      <c r="X90" s="45">
        <v>10</v>
      </c>
      <c r="Y90" s="45">
        <v>0</v>
      </c>
      <c r="Z90" s="45">
        <v>9.3737999999999992</v>
      </c>
      <c r="AA90" s="45">
        <v>0</v>
      </c>
      <c r="AB90" s="45">
        <v>9.3737999999999992</v>
      </c>
      <c r="AC90" s="45">
        <v>9.3737999999999992</v>
      </c>
      <c r="AD90" s="45">
        <v>0</v>
      </c>
      <c r="AE90" s="45">
        <v>0</v>
      </c>
    </row>
    <row r="91" spans="1:31" ht="13.8" hidden="1" outlineLevel="1" collapsed="1">
      <c r="A91" s="8">
        <v>42979</v>
      </c>
      <c r="B91" s="45">
        <v>18.228999999999999</v>
      </c>
      <c r="C91" s="45">
        <v>18.766500000000001</v>
      </c>
      <c r="D91" s="45">
        <v>18.019400000000001</v>
      </c>
      <c r="E91" s="45">
        <v>18.328800000000001</v>
      </c>
      <c r="F91" s="45">
        <v>16.714600000000001</v>
      </c>
      <c r="G91" s="45">
        <v>20.391999999999999</v>
      </c>
      <c r="H91" s="45">
        <v>18.2758</v>
      </c>
      <c r="I91" s="45">
        <v>18.766500000000001</v>
      </c>
      <c r="J91" s="45">
        <v>18.082999999999998</v>
      </c>
      <c r="K91" s="45">
        <v>18.359100000000002</v>
      </c>
      <c r="L91" s="45">
        <v>16.8751</v>
      </c>
      <c r="M91" s="45">
        <v>20.391999999999999</v>
      </c>
      <c r="N91" s="45">
        <v>10.181900000000001</v>
      </c>
      <c r="O91" s="45">
        <v>0</v>
      </c>
      <c r="P91" s="45">
        <v>10.181900000000001</v>
      </c>
      <c r="Q91" s="45">
        <v>10.5</v>
      </c>
      <c r="R91" s="45">
        <v>10</v>
      </c>
      <c r="S91" s="45" t="s">
        <v>271</v>
      </c>
      <c r="T91" s="45">
        <v>10</v>
      </c>
      <c r="U91" s="45">
        <v>0</v>
      </c>
      <c r="V91" s="45">
        <v>10</v>
      </c>
      <c r="W91" s="45">
        <v>0</v>
      </c>
      <c r="X91" s="45">
        <v>10</v>
      </c>
      <c r="Y91" s="45">
        <v>0</v>
      </c>
      <c r="Z91" s="45">
        <v>10.5</v>
      </c>
      <c r="AA91" s="45">
        <v>0</v>
      </c>
      <c r="AB91" s="45">
        <v>10.5</v>
      </c>
      <c r="AC91" s="45">
        <v>10.5</v>
      </c>
      <c r="AD91" s="45">
        <v>0</v>
      </c>
      <c r="AE91" s="45">
        <v>0</v>
      </c>
    </row>
    <row r="92" spans="1:31" ht="13.8" hidden="1" outlineLevel="1" collapsed="1">
      <c r="A92" s="8">
        <v>43009</v>
      </c>
      <c r="B92" s="45">
        <v>17.0686</v>
      </c>
      <c r="C92" s="45">
        <v>18.6858</v>
      </c>
      <c r="D92" s="45">
        <v>16.488399999999999</v>
      </c>
      <c r="E92" s="45">
        <v>18.688600000000001</v>
      </c>
      <c r="F92" s="45">
        <v>11.9551</v>
      </c>
      <c r="G92" s="45">
        <v>16.899999999999999</v>
      </c>
      <c r="H92" s="45">
        <v>18.456900000000001</v>
      </c>
      <c r="I92" s="45">
        <v>18.6858</v>
      </c>
      <c r="J92" s="45">
        <v>18.360600000000002</v>
      </c>
      <c r="K92" s="45">
        <v>18.713000000000001</v>
      </c>
      <c r="L92" s="45">
        <v>17.084499999999998</v>
      </c>
      <c r="M92" s="45">
        <v>16.899999999999999</v>
      </c>
      <c r="N92" s="45">
        <v>5.6254999999999997</v>
      </c>
      <c r="O92" s="45">
        <v>0</v>
      </c>
      <c r="P92" s="45">
        <v>5.6254999999999997</v>
      </c>
      <c r="Q92" s="45">
        <v>10.4817</v>
      </c>
      <c r="R92" s="45">
        <v>5.5587999999999997</v>
      </c>
      <c r="S92" s="45" t="s">
        <v>271</v>
      </c>
      <c r="T92" s="45">
        <v>4</v>
      </c>
      <c r="U92" s="45">
        <v>0</v>
      </c>
      <c r="V92" s="45">
        <v>4</v>
      </c>
      <c r="W92" s="45">
        <v>4</v>
      </c>
      <c r="X92" s="45">
        <v>0</v>
      </c>
      <c r="Y92" s="45">
        <v>0</v>
      </c>
      <c r="Z92" s="45">
        <v>5.6256000000000004</v>
      </c>
      <c r="AA92" s="45">
        <v>0</v>
      </c>
      <c r="AB92" s="45">
        <v>5.6256000000000004</v>
      </c>
      <c r="AC92" s="45">
        <v>10.5</v>
      </c>
      <c r="AD92" s="45">
        <v>5.5587999999999997</v>
      </c>
      <c r="AE92" s="45">
        <v>0</v>
      </c>
    </row>
    <row r="93" spans="1:31" ht="13.8" hidden="1" outlineLevel="1" collapsed="1">
      <c r="A93" s="8">
        <v>43040</v>
      </c>
      <c r="B93" s="45">
        <v>18.460999999999999</v>
      </c>
      <c r="C93" s="45">
        <v>18.730399999999999</v>
      </c>
      <c r="D93" s="45">
        <v>18.348400000000002</v>
      </c>
      <c r="E93" s="45">
        <v>18.633400000000002</v>
      </c>
      <c r="F93" s="45">
        <v>16.827200000000001</v>
      </c>
      <c r="G93" s="45">
        <v>10</v>
      </c>
      <c r="H93" s="45">
        <v>18.480399999999999</v>
      </c>
      <c r="I93" s="45">
        <v>18.730399999999999</v>
      </c>
      <c r="J93" s="45">
        <v>18.375599999999999</v>
      </c>
      <c r="K93" s="45">
        <v>18.6661</v>
      </c>
      <c r="L93" s="45">
        <v>16.827200000000001</v>
      </c>
      <c r="M93" s="45">
        <v>10</v>
      </c>
      <c r="N93" s="45">
        <v>3.4613</v>
      </c>
      <c r="O93" s="45">
        <v>0</v>
      </c>
      <c r="P93" s="45">
        <v>3.4613</v>
      </c>
      <c r="Q93" s="45">
        <v>3.4613</v>
      </c>
      <c r="R93" s="45">
        <v>0</v>
      </c>
      <c r="S93" s="45" t="s">
        <v>271</v>
      </c>
      <c r="T93" s="45">
        <v>3.4613</v>
      </c>
      <c r="U93" s="45">
        <v>0</v>
      </c>
      <c r="V93" s="45">
        <v>3.4613</v>
      </c>
      <c r="W93" s="45">
        <v>3.4613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</row>
    <row r="94" spans="1:31" ht="13.8" hidden="1" outlineLevel="1" collapsed="1">
      <c r="A94" s="8">
        <v>43070</v>
      </c>
      <c r="B94" s="45">
        <v>17.831900000000001</v>
      </c>
      <c r="C94" s="45">
        <v>18.517800000000001</v>
      </c>
      <c r="D94" s="45">
        <v>17.497199999999999</v>
      </c>
      <c r="E94" s="45">
        <v>17.857700000000001</v>
      </c>
      <c r="F94" s="45">
        <v>16.336300000000001</v>
      </c>
      <c r="G94" s="45">
        <v>15</v>
      </c>
      <c r="H94" s="45">
        <v>17.938700000000001</v>
      </c>
      <c r="I94" s="45">
        <v>18.517800000000001</v>
      </c>
      <c r="J94" s="45">
        <v>17.651499999999999</v>
      </c>
      <c r="K94" s="45">
        <v>17.979700000000001</v>
      </c>
      <c r="L94" s="45">
        <v>16.570499999999999</v>
      </c>
      <c r="M94" s="45">
        <v>15</v>
      </c>
      <c r="N94" s="45">
        <v>8.2898999999999994</v>
      </c>
      <c r="O94" s="45">
        <v>0</v>
      </c>
      <c r="P94" s="45">
        <v>8.2898999999999994</v>
      </c>
      <c r="Q94" s="45">
        <v>6.5513000000000003</v>
      </c>
      <c r="R94" s="45">
        <v>10</v>
      </c>
      <c r="S94" s="45" t="s">
        <v>271</v>
      </c>
      <c r="T94" s="45">
        <v>9.2859999999999996</v>
      </c>
      <c r="U94" s="45">
        <v>0</v>
      </c>
      <c r="V94" s="45">
        <v>9.2859999999999996</v>
      </c>
      <c r="W94" s="45">
        <v>3.3</v>
      </c>
      <c r="X94" s="45">
        <v>10</v>
      </c>
      <c r="Y94" s="45">
        <v>0</v>
      </c>
      <c r="Z94" s="45">
        <v>7</v>
      </c>
      <c r="AA94" s="45">
        <v>0</v>
      </c>
      <c r="AB94" s="45">
        <v>7</v>
      </c>
      <c r="AC94" s="45">
        <v>7</v>
      </c>
      <c r="AD94" s="45">
        <v>0</v>
      </c>
      <c r="AE94" s="45">
        <v>0</v>
      </c>
    </row>
    <row r="95" spans="1:31" ht="13.8" hidden="1" outlineLevel="1" collapsed="1">
      <c r="A95" s="8">
        <v>43101</v>
      </c>
      <c r="B95" s="45">
        <v>18.669899999999998</v>
      </c>
      <c r="C95" s="45">
        <v>18.351800000000001</v>
      </c>
      <c r="D95" s="45">
        <v>18.787400000000002</v>
      </c>
      <c r="E95" s="45">
        <v>19.7608</v>
      </c>
      <c r="F95" s="45">
        <v>16.476500000000001</v>
      </c>
      <c r="G95" s="45">
        <v>6.8541999999999996</v>
      </c>
      <c r="H95" s="45">
        <v>18.832699999999999</v>
      </c>
      <c r="I95" s="45">
        <v>18.351800000000001</v>
      </c>
      <c r="J95" s="45">
        <v>19.0137</v>
      </c>
      <c r="K95" s="45">
        <v>19.8033</v>
      </c>
      <c r="L95" s="45">
        <v>16.476500000000001</v>
      </c>
      <c r="M95" s="45">
        <v>10</v>
      </c>
      <c r="N95" s="45">
        <v>7.1032000000000002</v>
      </c>
      <c r="O95" s="45">
        <v>0</v>
      </c>
      <c r="P95" s="45">
        <v>7.1032000000000002</v>
      </c>
      <c r="Q95" s="45">
        <v>10</v>
      </c>
      <c r="R95" s="45" t="s">
        <v>271</v>
      </c>
      <c r="S95" s="45">
        <v>6.5</v>
      </c>
      <c r="T95" s="45">
        <v>10</v>
      </c>
      <c r="U95" s="45">
        <v>0</v>
      </c>
      <c r="V95" s="45">
        <v>10</v>
      </c>
      <c r="W95" s="45">
        <v>10</v>
      </c>
      <c r="X95" s="45">
        <v>0</v>
      </c>
      <c r="Y95" s="45">
        <v>0</v>
      </c>
      <c r="Z95" s="45">
        <v>6.5</v>
      </c>
      <c r="AA95" s="45">
        <v>0</v>
      </c>
      <c r="AB95" s="45">
        <v>6.5</v>
      </c>
      <c r="AC95" s="45">
        <v>0</v>
      </c>
      <c r="AD95" s="45">
        <v>0</v>
      </c>
      <c r="AE95" s="45">
        <v>6.5</v>
      </c>
    </row>
    <row r="96" spans="1:31" ht="13.8" hidden="1" outlineLevel="1" collapsed="1">
      <c r="A96" s="8">
        <v>43132</v>
      </c>
      <c r="B96" s="45">
        <v>18.0564</v>
      </c>
      <c r="C96" s="45">
        <v>18.4619</v>
      </c>
      <c r="D96" s="45">
        <v>17.911899999999999</v>
      </c>
      <c r="E96" s="45">
        <v>19.613499999999998</v>
      </c>
      <c r="F96" s="45">
        <v>16.881799999999998</v>
      </c>
      <c r="G96" s="45">
        <v>6.5</v>
      </c>
      <c r="H96" s="45">
        <v>18.666399999999999</v>
      </c>
      <c r="I96" s="45">
        <v>18.4619</v>
      </c>
      <c r="J96" s="45">
        <v>18.745000000000001</v>
      </c>
      <c r="K96" s="45">
        <v>19.674900000000001</v>
      </c>
      <c r="L96" s="45">
        <v>17.110900000000001</v>
      </c>
      <c r="M96" s="45">
        <v>0</v>
      </c>
      <c r="N96" s="45">
        <v>7.3978000000000002</v>
      </c>
      <c r="O96" s="45">
        <v>0</v>
      </c>
      <c r="P96" s="45">
        <v>7.3978000000000002</v>
      </c>
      <c r="Q96" s="45">
        <v>10</v>
      </c>
      <c r="R96" s="45">
        <v>10.7203</v>
      </c>
      <c r="S96" s="45">
        <v>6.5</v>
      </c>
      <c r="T96" s="45">
        <v>10</v>
      </c>
      <c r="U96" s="45">
        <v>0</v>
      </c>
      <c r="V96" s="45">
        <v>10</v>
      </c>
      <c r="W96" s="45">
        <v>10</v>
      </c>
      <c r="X96" s="45">
        <v>0</v>
      </c>
      <c r="Y96" s="45">
        <v>0</v>
      </c>
      <c r="Z96" s="45">
        <v>7.2568999999999999</v>
      </c>
      <c r="AA96" s="45">
        <v>0</v>
      </c>
      <c r="AB96" s="45">
        <v>7.2568999999999999</v>
      </c>
      <c r="AC96" s="45">
        <v>0</v>
      </c>
      <c r="AD96" s="45">
        <v>10.7203</v>
      </c>
      <c r="AE96" s="45">
        <v>6.5</v>
      </c>
    </row>
    <row r="97" spans="1:31" ht="13.8" hidden="1" outlineLevel="1" collapsed="1">
      <c r="A97" s="8">
        <v>43160</v>
      </c>
      <c r="B97" s="45">
        <v>18.0974</v>
      </c>
      <c r="C97" s="45">
        <v>18.613099999999999</v>
      </c>
      <c r="D97" s="45">
        <v>17.872499999999999</v>
      </c>
      <c r="E97" s="45">
        <v>18.858000000000001</v>
      </c>
      <c r="F97" s="45">
        <v>15.9293</v>
      </c>
      <c r="G97" s="45">
        <v>0</v>
      </c>
      <c r="H97" s="45">
        <v>18.436800000000002</v>
      </c>
      <c r="I97" s="45">
        <v>18.613099999999999</v>
      </c>
      <c r="J97" s="45">
        <v>18.356000000000002</v>
      </c>
      <c r="K97" s="45">
        <v>18.9695</v>
      </c>
      <c r="L97" s="45">
        <v>16.988900000000001</v>
      </c>
      <c r="M97" s="45">
        <v>0</v>
      </c>
      <c r="N97" s="45">
        <v>8.2507000000000001</v>
      </c>
      <c r="O97" s="45">
        <v>0</v>
      </c>
      <c r="P97" s="45">
        <v>8.2507000000000001</v>
      </c>
      <c r="Q97" s="45">
        <v>7.1738999999999997</v>
      </c>
      <c r="R97" s="45">
        <v>8.4130000000000003</v>
      </c>
      <c r="S97" s="45" t="s">
        <v>271</v>
      </c>
      <c r="T97" s="45">
        <v>8.5335000000000001</v>
      </c>
      <c r="U97" s="45">
        <v>0</v>
      </c>
      <c r="V97" s="45">
        <v>8.5335000000000001</v>
      </c>
      <c r="W97" s="45">
        <v>7.8243999999999998</v>
      </c>
      <c r="X97" s="45">
        <v>8.6287000000000003</v>
      </c>
      <c r="Y97" s="45">
        <v>0</v>
      </c>
      <c r="Z97" s="45">
        <v>7.5</v>
      </c>
      <c r="AA97" s="45">
        <v>0</v>
      </c>
      <c r="AB97" s="45">
        <v>7.5</v>
      </c>
      <c r="AC97" s="45">
        <v>0</v>
      </c>
      <c r="AD97" s="45">
        <v>7.5</v>
      </c>
      <c r="AE97" s="45">
        <v>0</v>
      </c>
    </row>
    <row r="98" spans="1:31" ht="13.8" hidden="1" outlineLevel="1" collapsed="1">
      <c r="A98" s="8">
        <v>43191</v>
      </c>
      <c r="B98" s="45">
        <v>16.9772</v>
      </c>
      <c r="C98" s="45">
        <v>18.4222</v>
      </c>
      <c r="D98" s="45">
        <v>16.104900000000001</v>
      </c>
      <c r="E98" s="45">
        <v>18.269200000000001</v>
      </c>
      <c r="F98" s="45">
        <v>13.8504</v>
      </c>
      <c r="G98" s="45">
        <v>7.6393000000000004</v>
      </c>
      <c r="H98" s="45">
        <v>17.707599999999999</v>
      </c>
      <c r="I98" s="45">
        <v>18.4222</v>
      </c>
      <c r="J98" s="45">
        <v>17.219000000000001</v>
      </c>
      <c r="K98" s="45">
        <v>18.378499999999999</v>
      </c>
      <c r="L98" s="45">
        <v>15.244199999999999</v>
      </c>
      <c r="M98" s="45">
        <v>0</v>
      </c>
      <c r="N98" s="45">
        <v>7.7126000000000001</v>
      </c>
      <c r="O98" s="45">
        <v>0</v>
      </c>
      <c r="P98" s="45">
        <v>7.7126000000000001</v>
      </c>
      <c r="Q98" s="45">
        <v>9.5051000000000005</v>
      </c>
      <c r="R98" s="45">
        <v>7.5792999999999999</v>
      </c>
      <c r="S98" s="45">
        <v>7.6393000000000004</v>
      </c>
      <c r="T98" s="45">
        <v>8.2066999999999997</v>
      </c>
      <c r="U98" s="45">
        <v>0</v>
      </c>
      <c r="V98" s="45">
        <v>8.2066999999999997</v>
      </c>
      <c r="W98" s="45">
        <v>9.5051000000000005</v>
      </c>
      <c r="X98" s="45">
        <v>9.0419999999999998</v>
      </c>
      <c r="Y98" s="45">
        <v>7.6393000000000004</v>
      </c>
      <c r="Z98" s="45">
        <v>7.2050000000000001</v>
      </c>
      <c r="AA98" s="45">
        <v>0</v>
      </c>
      <c r="AB98" s="45">
        <v>7.2050000000000001</v>
      </c>
      <c r="AC98" s="45">
        <v>0</v>
      </c>
      <c r="AD98" s="45">
        <v>7.2050000000000001</v>
      </c>
      <c r="AE98" s="45">
        <v>0</v>
      </c>
    </row>
    <row r="99" spans="1:31" ht="13.8" hidden="1" outlineLevel="1" collapsed="1">
      <c r="A99" s="8">
        <v>43221</v>
      </c>
      <c r="B99" s="45">
        <v>18.703800000000001</v>
      </c>
      <c r="C99" s="45">
        <v>18.9284</v>
      </c>
      <c r="D99" s="45">
        <v>18.5808</v>
      </c>
      <c r="E99" s="45">
        <v>18.8795</v>
      </c>
      <c r="F99" s="45">
        <v>18.249600000000001</v>
      </c>
      <c r="G99" s="45">
        <v>0</v>
      </c>
      <c r="H99" s="45">
        <v>18.898700000000002</v>
      </c>
      <c r="I99" s="45">
        <v>18.9284</v>
      </c>
      <c r="J99" s="45">
        <v>18.882100000000001</v>
      </c>
      <c r="K99" s="45">
        <v>19.247</v>
      </c>
      <c r="L99" s="45">
        <v>18.479199999999999</v>
      </c>
      <c r="M99" s="45">
        <v>0</v>
      </c>
      <c r="N99" s="45">
        <v>4.2694999999999999</v>
      </c>
      <c r="O99" s="45">
        <v>0</v>
      </c>
      <c r="P99" s="45">
        <v>4.2694999999999999</v>
      </c>
      <c r="Q99" s="45">
        <v>2.9655999999999998</v>
      </c>
      <c r="R99" s="45">
        <v>6.0373000000000001</v>
      </c>
      <c r="S99" s="45">
        <v>0</v>
      </c>
      <c r="T99" s="45">
        <v>2.8925000000000001</v>
      </c>
      <c r="U99" s="45">
        <v>0</v>
      </c>
      <c r="V99" s="45">
        <v>2.8925000000000001</v>
      </c>
      <c r="W99" s="45">
        <v>2.9655999999999998</v>
      </c>
      <c r="X99" s="45">
        <v>1.91</v>
      </c>
      <c r="Y99" s="45">
        <v>0</v>
      </c>
      <c r="Z99" s="45">
        <v>6.5</v>
      </c>
      <c r="AA99" s="45">
        <v>0</v>
      </c>
      <c r="AB99" s="45">
        <v>6.5</v>
      </c>
      <c r="AC99" s="45">
        <v>0</v>
      </c>
      <c r="AD99" s="45">
        <v>6.5</v>
      </c>
      <c r="AE99" s="45">
        <v>0</v>
      </c>
    </row>
    <row r="100" spans="1:31" ht="13.8" hidden="1" outlineLevel="1" collapsed="1">
      <c r="A100" s="8">
        <v>43252</v>
      </c>
      <c r="B100" s="45">
        <v>17.057400000000001</v>
      </c>
      <c r="C100" s="45">
        <v>18.761900000000001</v>
      </c>
      <c r="D100" s="45">
        <v>15.9856</v>
      </c>
      <c r="E100" s="45">
        <v>18.235600000000002</v>
      </c>
      <c r="F100" s="45">
        <v>16.504799999999999</v>
      </c>
      <c r="G100" s="45">
        <v>6.5</v>
      </c>
      <c r="H100" s="45">
        <v>18.299700000000001</v>
      </c>
      <c r="I100" s="45">
        <v>18.761900000000001</v>
      </c>
      <c r="J100" s="45">
        <v>17.951699999999999</v>
      </c>
      <c r="K100" s="45">
        <v>18.507999999999999</v>
      </c>
      <c r="L100" s="45">
        <v>17.2134</v>
      </c>
      <c r="M100" s="45">
        <v>0</v>
      </c>
      <c r="N100" s="45">
        <v>6.0339999999999998</v>
      </c>
      <c r="O100" s="45">
        <v>0</v>
      </c>
      <c r="P100" s="45">
        <v>6.0339999999999998</v>
      </c>
      <c r="Q100" s="45">
        <v>4.6447000000000003</v>
      </c>
      <c r="R100" s="45">
        <v>3.4659</v>
      </c>
      <c r="S100" s="45">
        <v>6.5</v>
      </c>
      <c r="T100" s="45">
        <v>2.2736000000000001</v>
      </c>
      <c r="U100" s="45">
        <v>0</v>
      </c>
      <c r="V100" s="45">
        <v>2.2736000000000001</v>
      </c>
      <c r="W100" s="45">
        <v>5.75</v>
      </c>
      <c r="X100" s="45">
        <v>1.91</v>
      </c>
      <c r="Y100" s="45">
        <v>0</v>
      </c>
      <c r="Z100" s="45">
        <v>6.19</v>
      </c>
      <c r="AA100" s="45">
        <v>0</v>
      </c>
      <c r="AB100" s="45">
        <v>6.19</v>
      </c>
      <c r="AC100" s="45">
        <v>4.5675999999999997</v>
      </c>
      <c r="AD100" s="45">
        <v>4.1490999999999998</v>
      </c>
      <c r="AE100" s="45">
        <v>6.5</v>
      </c>
    </row>
    <row r="101" spans="1:31" ht="13.8" hidden="1" outlineLevel="1" collapsed="1">
      <c r="A101" s="8">
        <v>43282</v>
      </c>
      <c r="B101" s="45">
        <v>17.387899999999998</v>
      </c>
      <c r="C101" s="45">
        <v>18.352799999999998</v>
      </c>
      <c r="D101" s="45">
        <v>16.694900000000001</v>
      </c>
      <c r="E101" s="45">
        <v>17.902000000000001</v>
      </c>
      <c r="F101" s="45">
        <v>17.087299999999999</v>
      </c>
      <c r="G101" s="45">
        <v>6.5</v>
      </c>
      <c r="H101" s="45">
        <v>18.0152</v>
      </c>
      <c r="I101" s="45">
        <v>18.352799999999998</v>
      </c>
      <c r="J101" s="45">
        <v>17.7484</v>
      </c>
      <c r="K101" s="45">
        <v>17.978000000000002</v>
      </c>
      <c r="L101" s="45">
        <v>17.450700000000001</v>
      </c>
      <c r="M101" s="45">
        <v>0</v>
      </c>
      <c r="N101" s="45">
        <v>6.1771000000000003</v>
      </c>
      <c r="O101" s="45">
        <v>0</v>
      </c>
      <c r="P101" s="45">
        <v>6.1771000000000003</v>
      </c>
      <c r="Q101" s="45">
        <v>2.8037999999999998</v>
      </c>
      <c r="R101" s="45">
        <v>4.8057999999999996</v>
      </c>
      <c r="S101" s="45">
        <v>6.5</v>
      </c>
      <c r="T101" s="45">
        <v>2.4163999999999999</v>
      </c>
      <c r="U101" s="45">
        <v>0</v>
      </c>
      <c r="V101" s="45">
        <v>2.4163999999999999</v>
      </c>
      <c r="W101" s="45">
        <v>5.75</v>
      </c>
      <c r="X101" s="45">
        <v>1.91</v>
      </c>
      <c r="Y101" s="45">
        <v>0</v>
      </c>
      <c r="Z101" s="45">
        <v>6.3947000000000003</v>
      </c>
      <c r="AA101" s="45">
        <v>0</v>
      </c>
      <c r="AB101" s="45">
        <v>6.3947000000000003</v>
      </c>
      <c r="AC101" s="45">
        <v>1.8</v>
      </c>
      <c r="AD101" s="45">
        <v>6.5</v>
      </c>
      <c r="AE101" s="45">
        <v>6.5</v>
      </c>
    </row>
    <row r="102" spans="1:31" ht="13.8" hidden="1" outlineLevel="1" collapsed="1">
      <c r="A102" s="8">
        <v>43313</v>
      </c>
      <c r="B102" s="45">
        <v>17.254899999999999</v>
      </c>
      <c r="C102" s="45">
        <v>18.6355</v>
      </c>
      <c r="D102" s="45">
        <v>16.336099999999998</v>
      </c>
      <c r="E102" s="45">
        <v>17.978100000000001</v>
      </c>
      <c r="F102" s="45">
        <v>14.6928</v>
      </c>
      <c r="G102" s="45">
        <v>0</v>
      </c>
      <c r="H102" s="45">
        <v>18.163</v>
      </c>
      <c r="I102" s="45">
        <v>18.6355</v>
      </c>
      <c r="J102" s="45">
        <v>17.79</v>
      </c>
      <c r="K102" s="45">
        <v>18.0045</v>
      </c>
      <c r="L102" s="45">
        <v>17.4785</v>
      </c>
      <c r="M102" s="45">
        <v>0</v>
      </c>
      <c r="N102" s="45">
        <v>8.5275999999999996</v>
      </c>
      <c r="O102" s="45">
        <v>0</v>
      </c>
      <c r="P102" s="45">
        <v>8.5275999999999996</v>
      </c>
      <c r="Q102" s="45">
        <v>3.7342</v>
      </c>
      <c r="R102" s="45">
        <v>8.5559999999999992</v>
      </c>
      <c r="S102" s="45">
        <v>0</v>
      </c>
      <c r="T102" s="45">
        <v>7.1037999999999997</v>
      </c>
      <c r="U102" s="45">
        <v>0</v>
      </c>
      <c r="V102" s="45">
        <v>7.1037999999999997</v>
      </c>
      <c r="W102" s="45">
        <v>4.5</v>
      </c>
      <c r="X102" s="45">
        <v>7.1349</v>
      </c>
      <c r="Y102" s="45">
        <v>0</v>
      </c>
      <c r="Z102" s="45">
        <v>9.2733000000000008</v>
      </c>
      <c r="AA102" s="45">
        <v>0</v>
      </c>
      <c r="AB102" s="45">
        <v>9.2733000000000008</v>
      </c>
      <c r="AC102" s="45">
        <v>2.0499999999999998</v>
      </c>
      <c r="AD102" s="45">
        <v>9.2935999999999996</v>
      </c>
      <c r="AE102" s="45">
        <v>0</v>
      </c>
    </row>
    <row r="103" spans="1:31" ht="13.8" hidden="1" outlineLevel="1" collapsed="1">
      <c r="A103" s="8">
        <v>43344</v>
      </c>
      <c r="B103" s="45">
        <v>16.671099999999999</v>
      </c>
      <c r="C103" s="45">
        <v>18.702200000000001</v>
      </c>
      <c r="D103" s="45">
        <v>15.439</v>
      </c>
      <c r="E103" s="45">
        <v>18.4695</v>
      </c>
      <c r="F103" s="45">
        <v>12.798</v>
      </c>
      <c r="G103" s="45">
        <v>6.5</v>
      </c>
      <c r="H103" s="45">
        <v>18.4481</v>
      </c>
      <c r="I103" s="45">
        <v>18.702200000000001</v>
      </c>
      <c r="J103" s="45">
        <v>18.237200000000001</v>
      </c>
      <c r="K103" s="45">
        <v>18.4695</v>
      </c>
      <c r="L103" s="45">
        <v>17.786799999999999</v>
      </c>
      <c r="M103" s="45">
        <v>0</v>
      </c>
      <c r="N103" s="45">
        <v>7.8399000000000001</v>
      </c>
      <c r="O103" s="45">
        <v>0</v>
      </c>
      <c r="P103" s="45">
        <v>7.8399000000000001</v>
      </c>
      <c r="Q103" s="45" t="s">
        <v>271</v>
      </c>
      <c r="R103" s="45">
        <v>7.9183000000000003</v>
      </c>
      <c r="S103" s="45">
        <v>6.5</v>
      </c>
      <c r="T103" s="45">
        <v>1.91</v>
      </c>
      <c r="U103" s="45">
        <v>0</v>
      </c>
      <c r="V103" s="45">
        <v>1.91</v>
      </c>
      <c r="W103" s="45">
        <v>0</v>
      </c>
      <c r="X103" s="45">
        <v>1.91</v>
      </c>
      <c r="Y103" s="45">
        <v>0</v>
      </c>
      <c r="Z103" s="45">
        <v>7.9832999999999998</v>
      </c>
      <c r="AA103" s="45">
        <v>0</v>
      </c>
      <c r="AB103" s="45">
        <v>7.9832999999999998</v>
      </c>
      <c r="AC103" s="45">
        <v>0</v>
      </c>
      <c r="AD103" s="45">
        <v>8.0723000000000003</v>
      </c>
      <c r="AE103" s="45">
        <v>6.5</v>
      </c>
    </row>
    <row r="104" spans="1:31" ht="13.8" hidden="1" outlineLevel="1" collapsed="1">
      <c r="A104" s="8">
        <v>43374</v>
      </c>
      <c r="B104" s="45">
        <v>17.443200000000001</v>
      </c>
      <c r="C104" s="45">
        <v>19.099</v>
      </c>
      <c r="D104" s="45">
        <v>16.575800000000001</v>
      </c>
      <c r="E104" s="45">
        <v>18.337900000000001</v>
      </c>
      <c r="F104" s="45">
        <v>14.9756</v>
      </c>
      <c r="G104" s="45">
        <v>6.5</v>
      </c>
      <c r="H104" s="45">
        <v>18.612300000000001</v>
      </c>
      <c r="I104" s="45">
        <v>19.099</v>
      </c>
      <c r="J104" s="45">
        <v>18.311299999999999</v>
      </c>
      <c r="K104" s="45">
        <v>18.347100000000001</v>
      </c>
      <c r="L104" s="45">
        <v>18.232800000000001</v>
      </c>
      <c r="M104" s="45">
        <v>0</v>
      </c>
      <c r="N104" s="45">
        <v>6.9622000000000002</v>
      </c>
      <c r="O104" s="45">
        <v>0</v>
      </c>
      <c r="P104" s="45">
        <v>6.9622000000000002</v>
      </c>
      <c r="Q104" s="45">
        <v>2.4500000000000002</v>
      </c>
      <c r="R104" s="45">
        <v>7.1528999999999998</v>
      </c>
      <c r="S104" s="45">
        <v>6.5</v>
      </c>
      <c r="T104" s="45">
        <v>5.8212000000000002</v>
      </c>
      <c r="U104" s="45">
        <v>0</v>
      </c>
      <c r="V104" s="45">
        <v>5.8212000000000002</v>
      </c>
      <c r="W104" s="45">
        <v>0</v>
      </c>
      <c r="X104" s="45">
        <v>5.8212000000000002</v>
      </c>
      <c r="Y104" s="45">
        <v>0</v>
      </c>
      <c r="Z104" s="45">
        <v>7.0502000000000002</v>
      </c>
      <c r="AA104" s="45">
        <v>0</v>
      </c>
      <c r="AB104" s="45">
        <v>7.0502000000000002</v>
      </c>
      <c r="AC104" s="45">
        <v>2.4500000000000002</v>
      </c>
      <c r="AD104" s="45">
        <v>7.2995999999999999</v>
      </c>
      <c r="AE104" s="45">
        <v>6.5</v>
      </c>
    </row>
    <row r="105" spans="1:31" ht="13.8" hidden="1" outlineLevel="1" collapsed="1">
      <c r="A105" s="8">
        <v>43405</v>
      </c>
      <c r="B105" s="45">
        <v>18.585699999999999</v>
      </c>
      <c r="C105" s="45">
        <v>18.9681</v>
      </c>
      <c r="D105" s="45">
        <v>18.282299999999999</v>
      </c>
      <c r="E105" s="45">
        <v>19.1068</v>
      </c>
      <c r="F105" s="45">
        <v>17.5093</v>
      </c>
      <c r="G105" s="45">
        <v>0</v>
      </c>
      <c r="H105" s="45">
        <v>19.124500000000001</v>
      </c>
      <c r="I105" s="45">
        <v>18.9681</v>
      </c>
      <c r="J105" s="45">
        <v>19.258900000000001</v>
      </c>
      <c r="K105" s="45">
        <v>19.800999999999998</v>
      </c>
      <c r="L105" s="45">
        <v>18.731100000000001</v>
      </c>
      <c r="M105" s="45">
        <v>0</v>
      </c>
      <c r="N105" s="45">
        <v>6.5685000000000002</v>
      </c>
      <c r="O105" s="45">
        <v>0</v>
      </c>
      <c r="P105" s="45">
        <v>6.5685000000000002</v>
      </c>
      <c r="Q105" s="45">
        <v>8.0289000000000001</v>
      </c>
      <c r="R105" s="45">
        <v>5.7081</v>
      </c>
      <c r="S105" s="45">
        <v>0</v>
      </c>
      <c r="T105" s="45">
        <v>6.8804999999999996</v>
      </c>
      <c r="U105" s="45">
        <v>0</v>
      </c>
      <c r="V105" s="45">
        <v>6.8804999999999996</v>
      </c>
      <c r="W105" s="45">
        <v>8.5</v>
      </c>
      <c r="X105" s="45">
        <v>3.2753999999999999</v>
      </c>
      <c r="Y105" s="45">
        <v>0</v>
      </c>
      <c r="Z105" s="45">
        <v>6.2942999999999998</v>
      </c>
      <c r="AA105" s="45">
        <v>0</v>
      </c>
      <c r="AB105" s="45">
        <v>6.2942999999999998</v>
      </c>
      <c r="AC105" s="45">
        <v>6.3215000000000003</v>
      </c>
      <c r="AD105" s="45">
        <v>6.2903000000000002</v>
      </c>
      <c r="AE105" s="45">
        <v>0</v>
      </c>
    </row>
    <row r="106" spans="1:31" ht="13.8" hidden="1" outlineLevel="1" collapsed="1">
      <c r="A106" s="8">
        <v>43435</v>
      </c>
      <c r="B106" s="45">
        <v>19.241399999999999</v>
      </c>
      <c r="C106" s="45">
        <v>19.514900000000001</v>
      </c>
      <c r="D106" s="45">
        <v>19.036999999999999</v>
      </c>
      <c r="E106" s="45">
        <v>20.500699999999998</v>
      </c>
      <c r="F106" s="45">
        <v>17.6084</v>
      </c>
      <c r="G106" s="45">
        <v>7.2431999999999999</v>
      </c>
      <c r="H106" s="45">
        <v>19.932200000000002</v>
      </c>
      <c r="I106" s="45">
        <v>19.514900000000001</v>
      </c>
      <c r="J106" s="45">
        <v>20.279</v>
      </c>
      <c r="K106" s="45">
        <v>20.815999999999999</v>
      </c>
      <c r="L106" s="45">
        <v>18.9589</v>
      </c>
      <c r="M106" s="45">
        <v>0</v>
      </c>
      <c r="N106" s="45">
        <v>7.9516999999999998</v>
      </c>
      <c r="O106" s="45">
        <v>0</v>
      </c>
      <c r="P106" s="45">
        <v>7.9516999999999998</v>
      </c>
      <c r="Q106" s="45">
        <v>11.956799999999999</v>
      </c>
      <c r="R106" s="45">
        <v>5.9168000000000003</v>
      </c>
      <c r="S106" s="45">
        <v>7.2431999999999999</v>
      </c>
      <c r="T106" s="45">
        <v>5.1329000000000002</v>
      </c>
      <c r="U106" s="45">
        <v>0</v>
      </c>
      <c r="V106" s="45">
        <v>5.1329000000000002</v>
      </c>
      <c r="W106" s="45">
        <v>5.2127999999999997</v>
      </c>
      <c r="X106" s="45">
        <v>5.1109</v>
      </c>
      <c r="Y106" s="45">
        <v>0</v>
      </c>
      <c r="Z106" s="45">
        <v>8.3656000000000006</v>
      </c>
      <c r="AA106" s="45">
        <v>0</v>
      </c>
      <c r="AB106" s="45">
        <v>8.3656000000000006</v>
      </c>
      <c r="AC106" s="45">
        <v>12.860200000000001</v>
      </c>
      <c r="AD106" s="45">
        <v>6.3258000000000001</v>
      </c>
      <c r="AE106" s="45">
        <v>7.2431999999999999</v>
      </c>
    </row>
    <row r="107" spans="1:31" ht="13.8" hidden="1" outlineLevel="1" collapsed="1">
      <c r="A107" s="8">
        <v>43466</v>
      </c>
      <c r="B107" s="45">
        <v>19.885899999999999</v>
      </c>
      <c r="C107" s="45">
        <v>19.777999999999999</v>
      </c>
      <c r="D107" s="45">
        <v>19.966000000000001</v>
      </c>
      <c r="E107" s="45">
        <v>20.279</v>
      </c>
      <c r="F107" s="45">
        <v>18.745799999999999</v>
      </c>
      <c r="G107" s="45">
        <v>0</v>
      </c>
      <c r="H107" s="45">
        <v>20.217400000000001</v>
      </c>
      <c r="I107" s="45">
        <v>19.777999999999999</v>
      </c>
      <c r="J107" s="45">
        <v>20.557600000000001</v>
      </c>
      <c r="K107" s="45">
        <v>21.0044</v>
      </c>
      <c r="L107" s="45">
        <v>18.883299999999998</v>
      </c>
      <c r="M107" s="45">
        <v>0</v>
      </c>
      <c r="N107" s="45">
        <v>6.2854999999999999</v>
      </c>
      <c r="O107" s="45">
        <v>0</v>
      </c>
      <c r="P107" s="45">
        <v>6.2854999999999999</v>
      </c>
      <c r="Q107" s="45">
        <v>6.2911999999999999</v>
      </c>
      <c r="R107" s="45">
        <v>6.1836000000000002</v>
      </c>
      <c r="S107" s="45" t="s">
        <v>271</v>
      </c>
      <c r="T107" s="45">
        <v>7.3013000000000003</v>
      </c>
      <c r="U107" s="45">
        <v>0</v>
      </c>
      <c r="V107" s="45">
        <v>7.3013000000000003</v>
      </c>
      <c r="W107" s="45">
        <v>7.3003999999999998</v>
      </c>
      <c r="X107" s="45">
        <v>8.5876000000000001</v>
      </c>
      <c r="Y107" s="45">
        <v>0</v>
      </c>
      <c r="Z107" s="45">
        <v>5.2694999999999999</v>
      </c>
      <c r="AA107" s="45">
        <v>0</v>
      </c>
      <c r="AB107" s="45">
        <v>5.2694999999999999</v>
      </c>
      <c r="AC107" s="45">
        <v>5.1628999999999996</v>
      </c>
      <c r="AD107" s="45">
        <v>6.1684000000000001</v>
      </c>
      <c r="AE107" s="45">
        <v>0</v>
      </c>
    </row>
    <row r="108" spans="1:31" ht="13.8" hidden="1" outlineLevel="1" collapsed="1">
      <c r="A108" s="8">
        <v>43497</v>
      </c>
      <c r="B108" s="45">
        <v>19.713799999999999</v>
      </c>
      <c r="C108" s="45">
        <v>19.660799999999998</v>
      </c>
      <c r="D108" s="45">
        <v>19.744499999999999</v>
      </c>
      <c r="E108" s="45">
        <v>20.2334</v>
      </c>
      <c r="F108" s="45">
        <v>18.174299999999999</v>
      </c>
      <c r="G108" s="45">
        <v>9.1683000000000003</v>
      </c>
      <c r="H108" s="45">
        <v>19.9465</v>
      </c>
      <c r="I108" s="45">
        <v>19.660799999999998</v>
      </c>
      <c r="J108" s="45">
        <v>20.1173</v>
      </c>
      <c r="K108" s="45">
        <v>20.270499999999998</v>
      </c>
      <c r="L108" s="45">
        <v>19.535699999999999</v>
      </c>
      <c r="M108" s="45">
        <v>0</v>
      </c>
      <c r="N108" s="45">
        <v>7.4358000000000004</v>
      </c>
      <c r="O108" s="45">
        <v>0</v>
      </c>
      <c r="P108" s="45">
        <v>7.4358000000000004</v>
      </c>
      <c r="Q108" s="45">
        <v>4.5856000000000003</v>
      </c>
      <c r="R108" s="45">
        <v>7.5228999999999999</v>
      </c>
      <c r="S108" s="45">
        <v>9.1683000000000003</v>
      </c>
      <c r="T108" s="45">
        <v>6.9381000000000004</v>
      </c>
      <c r="U108" s="45">
        <v>0</v>
      </c>
      <c r="V108" s="45">
        <v>6.9381000000000004</v>
      </c>
      <c r="W108" s="45">
        <v>4.5856000000000003</v>
      </c>
      <c r="X108" s="45">
        <v>7.2117000000000004</v>
      </c>
      <c r="Y108" s="45">
        <v>0</v>
      </c>
      <c r="Z108" s="45">
        <v>8.1667000000000005</v>
      </c>
      <c r="AA108" s="45">
        <v>0</v>
      </c>
      <c r="AB108" s="45">
        <v>8.1667000000000005</v>
      </c>
      <c r="AC108" s="45">
        <v>0</v>
      </c>
      <c r="AD108" s="45">
        <v>8.0002999999999993</v>
      </c>
      <c r="AE108" s="45">
        <v>9.1683000000000003</v>
      </c>
    </row>
    <row r="109" spans="1:31" ht="13.8" hidden="1" outlineLevel="1" collapsed="1">
      <c r="A109" s="8">
        <v>43525</v>
      </c>
      <c r="B109" s="45">
        <v>18.7803</v>
      </c>
      <c r="C109" s="45">
        <v>19.827500000000001</v>
      </c>
      <c r="D109" s="45">
        <v>18.174600000000002</v>
      </c>
      <c r="E109" s="45">
        <v>18.987200000000001</v>
      </c>
      <c r="F109" s="45">
        <v>15.402699999999999</v>
      </c>
      <c r="G109" s="45">
        <v>0</v>
      </c>
      <c r="H109" s="45">
        <v>19.685600000000001</v>
      </c>
      <c r="I109" s="45">
        <v>19.827500000000001</v>
      </c>
      <c r="J109" s="45">
        <v>19.592400000000001</v>
      </c>
      <c r="K109" s="45">
        <v>19.861599999999999</v>
      </c>
      <c r="L109" s="45">
        <v>18.457100000000001</v>
      </c>
      <c r="M109" s="45">
        <v>0</v>
      </c>
      <c r="N109" s="45">
        <v>7.7365000000000004</v>
      </c>
      <c r="O109" s="45">
        <v>0</v>
      </c>
      <c r="P109" s="45">
        <v>7.7365000000000004</v>
      </c>
      <c r="Q109" s="45">
        <v>8.8940999999999999</v>
      </c>
      <c r="R109" s="45">
        <v>6.5045000000000002</v>
      </c>
      <c r="S109" s="45" t="s">
        <v>271</v>
      </c>
      <c r="T109" s="45">
        <v>6.3802000000000003</v>
      </c>
      <c r="U109" s="45">
        <v>0</v>
      </c>
      <c r="V109" s="45">
        <v>6.3802000000000003</v>
      </c>
      <c r="W109" s="45">
        <v>0</v>
      </c>
      <c r="X109" s="45">
        <v>6.3802000000000003</v>
      </c>
      <c r="Y109" s="45">
        <v>0</v>
      </c>
      <c r="Z109" s="45">
        <v>8.2201000000000004</v>
      </c>
      <c r="AA109" s="45">
        <v>0</v>
      </c>
      <c r="AB109" s="45">
        <v>8.2201000000000004</v>
      </c>
      <c r="AC109" s="45">
        <v>8.8940999999999999</v>
      </c>
      <c r="AD109" s="45">
        <v>6.6519000000000004</v>
      </c>
      <c r="AE109" s="45">
        <v>0</v>
      </c>
    </row>
    <row r="110" spans="1:31" ht="13.8" hidden="1" outlineLevel="1" collapsed="1">
      <c r="A110" s="8">
        <v>43556</v>
      </c>
      <c r="B110" s="45">
        <v>19.79</v>
      </c>
      <c r="C110" s="45">
        <v>19.878299999999999</v>
      </c>
      <c r="D110" s="45">
        <v>19.715599999999998</v>
      </c>
      <c r="E110" s="45">
        <v>20.245799999999999</v>
      </c>
      <c r="F110" s="45">
        <v>18.6309</v>
      </c>
      <c r="G110" s="45">
        <v>0</v>
      </c>
      <c r="H110" s="45">
        <v>20.019200000000001</v>
      </c>
      <c r="I110" s="45">
        <v>19.878299999999999</v>
      </c>
      <c r="J110" s="45">
        <v>20.1417</v>
      </c>
      <c r="K110" s="45">
        <v>20.514299999999999</v>
      </c>
      <c r="L110" s="45">
        <v>19.3506</v>
      </c>
      <c r="M110" s="45">
        <v>0</v>
      </c>
      <c r="N110" s="45">
        <v>6.8531000000000004</v>
      </c>
      <c r="O110" s="45">
        <v>0</v>
      </c>
      <c r="P110" s="45">
        <v>6.8531000000000004</v>
      </c>
      <c r="Q110" s="45">
        <v>7.3348000000000004</v>
      </c>
      <c r="R110" s="45">
        <v>6.4945000000000004</v>
      </c>
      <c r="S110" s="45">
        <v>0</v>
      </c>
      <c r="T110" s="45">
        <v>7.0053999999999998</v>
      </c>
      <c r="U110" s="45">
        <v>0</v>
      </c>
      <c r="V110" s="45">
        <v>7.0053999999999998</v>
      </c>
      <c r="W110" s="45">
        <v>7.3048000000000002</v>
      </c>
      <c r="X110" s="45">
        <v>6.6947000000000001</v>
      </c>
      <c r="Y110" s="45">
        <v>0</v>
      </c>
      <c r="Z110" s="45">
        <v>6.2363999999999997</v>
      </c>
      <c r="AA110" s="45">
        <v>0</v>
      </c>
      <c r="AB110" s="45">
        <v>6.2363999999999997</v>
      </c>
      <c r="AC110" s="45">
        <v>8</v>
      </c>
      <c r="AD110" s="45">
        <v>6.0559000000000003</v>
      </c>
      <c r="AE110" s="45">
        <v>0</v>
      </c>
    </row>
    <row r="111" spans="1:31" ht="13.8" hidden="1" outlineLevel="1" collapsed="1">
      <c r="A111" s="8">
        <v>43586</v>
      </c>
      <c r="B111" s="45">
        <v>19.1629</v>
      </c>
      <c r="C111" s="45">
        <v>19.849699999999999</v>
      </c>
      <c r="D111" s="45">
        <v>18.550999999999998</v>
      </c>
      <c r="E111" s="45">
        <v>18.4376</v>
      </c>
      <c r="F111" s="45">
        <v>18.837199999999999</v>
      </c>
      <c r="G111" s="45">
        <v>0</v>
      </c>
      <c r="H111" s="45">
        <v>19.828900000000001</v>
      </c>
      <c r="I111" s="45">
        <v>19.849699999999999</v>
      </c>
      <c r="J111" s="45">
        <v>19.808199999999999</v>
      </c>
      <c r="K111" s="45">
        <v>19.949000000000002</v>
      </c>
      <c r="L111" s="45">
        <v>19.482800000000001</v>
      </c>
      <c r="M111" s="45">
        <v>0</v>
      </c>
      <c r="N111" s="45">
        <v>7.5903999999999998</v>
      </c>
      <c r="O111" s="45">
        <v>0</v>
      </c>
      <c r="P111" s="45">
        <v>7.5903999999999998</v>
      </c>
      <c r="Q111" s="45">
        <v>7.9321000000000002</v>
      </c>
      <c r="R111" s="45">
        <v>5.1894999999999998</v>
      </c>
      <c r="S111" s="45">
        <v>0</v>
      </c>
      <c r="T111" s="45">
        <v>6.8280000000000003</v>
      </c>
      <c r="U111" s="45">
        <v>0</v>
      </c>
      <c r="V111" s="45">
        <v>6.8280000000000003</v>
      </c>
      <c r="W111" s="45">
        <v>7.5946999999999996</v>
      </c>
      <c r="X111" s="45">
        <v>3.5895000000000001</v>
      </c>
      <c r="Y111" s="45">
        <v>0</v>
      </c>
      <c r="Z111" s="45">
        <v>8.3051999999999992</v>
      </c>
      <c r="AA111" s="45">
        <v>0</v>
      </c>
      <c r="AB111" s="45">
        <v>8.3051999999999992</v>
      </c>
      <c r="AC111" s="45">
        <v>8.2048000000000005</v>
      </c>
      <c r="AD111" s="45">
        <v>9.8249999999999993</v>
      </c>
      <c r="AE111" s="45">
        <v>0</v>
      </c>
    </row>
    <row r="112" spans="1:31" ht="13.8" hidden="1" outlineLevel="1" collapsed="1">
      <c r="A112" s="8">
        <v>43617</v>
      </c>
      <c r="B112" s="45">
        <v>16.6477</v>
      </c>
      <c r="C112" s="45">
        <v>19.639900000000001</v>
      </c>
      <c r="D112" s="45">
        <v>15.0991</v>
      </c>
      <c r="E112" s="45">
        <v>17.480899999999998</v>
      </c>
      <c r="F112" s="45">
        <v>16.900400000000001</v>
      </c>
      <c r="G112" s="45">
        <v>6.68</v>
      </c>
      <c r="H112" s="45">
        <v>19.598199999999999</v>
      </c>
      <c r="I112" s="45">
        <v>19.639900000000001</v>
      </c>
      <c r="J112" s="45">
        <v>19.5641</v>
      </c>
      <c r="K112" s="45">
        <v>19.891400000000001</v>
      </c>
      <c r="L112" s="45">
        <v>19.0441</v>
      </c>
      <c r="M112" s="45">
        <v>0</v>
      </c>
      <c r="N112" s="45">
        <v>7.4386000000000001</v>
      </c>
      <c r="O112" s="45">
        <v>0</v>
      </c>
      <c r="P112" s="45">
        <v>7.4386000000000001</v>
      </c>
      <c r="Q112" s="45">
        <v>8.3099000000000007</v>
      </c>
      <c r="R112" s="45">
        <v>8.4984999999999999</v>
      </c>
      <c r="S112" s="45">
        <v>6.68</v>
      </c>
      <c r="T112" s="45">
        <v>8.3877000000000006</v>
      </c>
      <c r="U112" s="45">
        <v>0</v>
      </c>
      <c r="V112" s="45">
        <v>8.3877000000000006</v>
      </c>
      <c r="W112" s="45">
        <v>7.2023000000000001</v>
      </c>
      <c r="X112" s="45">
        <v>8.5478000000000005</v>
      </c>
      <c r="Y112" s="45">
        <v>0</v>
      </c>
      <c r="Z112" s="45">
        <v>7.3338000000000001</v>
      </c>
      <c r="AA112" s="45">
        <v>0</v>
      </c>
      <c r="AB112" s="45">
        <v>7.3338000000000001</v>
      </c>
      <c r="AC112" s="45">
        <v>8.3581000000000003</v>
      </c>
      <c r="AD112" s="45">
        <v>8.4468999999999994</v>
      </c>
      <c r="AE112" s="45">
        <v>6.68</v>
      </c>
    </row>
    <row r="113" spans="1:31" ht="13.8" hidden="1" outlineLevel="1" collapsed="1">
      <c r="A113" s="8">
        <v>43647</v>
      </c>
      <c r="B113" s="45">
        <v>19.236699999999999</v>
      </c>
      <c r="C113" s="45">
        <v>19.881599999999999</v>
      </c>
      <c r="D113" s="45">
        <v>18.728400000000001</v>
      </c>
      <c r="E113" s="45">
        <v>19.439299999999999</v>
      </c>
      <c r="F113" s="45">
        <v>17.1877</v>
      </c>
      <c r="G113" s="45">
        <v>18.361699999999999</v>
      </c>
      <c r="H113" s="45">
        <v>19.893899999999999</v>
      </c>
      <c r="I113" s="45">
        <v>19.881599999999999</v>
      </c>
      <c r="J113" s="45">
        <v>19.904499999999999</v>
      </c>
      <c r="K113" s="45">
        <v>20.340399999999999</v>
      </c>
      <c r="L113" s="45">
        <v>18.869</v>
      </c>
      <c r="M113" s="45">
        <v>18.361699999999999</v>
      </c>
      <c r="N113" s="45">
        <v>7.0869999999999997</v>
      </c>
      <c r="O113" s="45">
        <v>0</v>
      </c>
      <c r="P113" s="45">
        <v>7.0869999999999997</v>
      </c>
      <c r="Q113" s="45">
        <v>6.3556999999999997</v>
      </c>
      <c r="R113" s="45">
        <v>7.7622999999999998</v>
      </c>
      <c r="S113" s="45" t="s">
        <v>271</v>
      </c>
      <c r="T113" s="45">
        <v>7.7834000000000003</v>
      </c>
      <c r="U113" s="45">
        <v>0</v>
      </c>
      <c r="V113" s="45">
        <v>7.7834000000000003</v>
      </c>
      <c r="W113" s="45">
        <v>7.8520000000000003</v>
      </c>
      <c r="X113" s="45">
        <v>7.7622999999999998</v>
      </c>
      <c r="Y113" s="45">
        <v>0</v>
      </c>
      <c r="Z113" s="45">
        <v>5.5425000000000004</v>
      </c>
      <c r="AA113" s="45">
        <v>0</v>
      </c>
      <c r="AB113" s="45">
        <v>5.5425000000000004</v>
      </c>
      <c r="AC113" s="45">
        <v>5.5425000000000004</v>
      </c>
      <c r="AD113" s="45">
        <v>0</v>
      </c>
      <c r="AE113" s="45">
        <v>0</v>
      </c>
    </row>
    <row r="114" spans="1:31" ht="13.8" hidden="1" outlineLevel="1" collapsed="1">
      <c r="A114" s="8">
        <v>43678</v>
      </c>
      <c r="B114" s="45">
        <v>19.2791</v>
      </c>
      <c r="C114" s="45">
        <v>20.042300000000001</v>
      </c>
      <c r="D114" s="45">
        <v>18.7441</v>
      </c>
      <c r="E114" s="45">
        <v>19.732600000000001</v>
      </c>
      <c r="F114" s="45">
        <v>18.0852</v>
      </c>
      <c r="G114" s="45">
        <v>8.6426999999999996</v>
      </c>
      <c r="H114" s="45">
        <v>19.997299999999999</v>
      </c>
      <c r="I114" s="45">
        <v>20.042300000000001</v>
      </c>
      <c r="J114" s="45">
        <v>19.962</v>
      </c>
      <c r="K114" s="45">
        <v>19.992999999999999</v>
      </c>
      <c r="L114" s="45">
        <v>19.877400000000002</v>
      </c>
      <c r="M114" s="45">
        <v>0</v>
      </c>
      <c r="N114" s="45">
        <v>8.5153999999999996</v>
      </c>
      <c r="O114" s="45">
        <v>0</v>
      </c>
      <c r="P114" s="45">
        <v>8.5153999999999996</v>
      </c>
      <c r="Q114" s="45">
        <v>7.4275000000000002</v>
      </c>
      <c r="R114" s="45">
        <v>8.7140000000000004</v>
      </c>
      <c r="S114" s="45">
        <v>8.6426999999999996</v>
      </c>
      <c r="T114" s="45">
        <v>8.4031000000000002</v>
      </c>
      <c r="U114" s="45">
        <v>0</v>
      </c>
      <c r="V114" s="45">
        <v>8.4031000000000002</v>
      </c>
      <c r="W114" s="45">
        <v>7.5713999999999997</v>
      </c>
      <c r="X114" s="45">
        <v>8.7166999999999994</v>
      </c>
      <c r="Y114" s="45">
        <v>0</v>
      </c>
      <c r="Z114" s="45">
        <v>8.5771999999999995</v>
      </c>
      <c r="AA114" s="45">
        <v>0</v>
      </c>
      <c r="AB114" s="45">
        <v>8.5771999999999995</v>
      </c>
      <c r="AC114" s="45">
        <v>7.0023</v>
      </c>
      <c r="AD114" s="45">
        <v>8.7100000000000009</v>
      </c>
      <c r="AE114" s="45">
        <v>8.6426999999999996</v>
      </c>
    </row>
    <row r="115" spans="1:31" ht="13.8" hidden="1" outlineLevel="1" collapsed="1">
      <c r="A115" s="8">
        <v>43709</v>
      </c>
      <c r="B115" s="45">
        <v>18.304200000000002</v>
      </c>
      <c r="C115" s="45">
        <v>19.956199999999999</v>
      </c>
      <c r="D115" s="45">
        <v>17.4315</v>
      </c>
      <c r="E115" s="45">
        <v>19.585000000000001</v>
      </c>
      <c r="F115" s="45">
        <v>16.0214</v>
      </c>
      <c r="G115" s="45">
        <v>8.6518999999999995</v>
      </c>
      <c r="H115" s="45">
        <v>19.7211</v>
      </c>
      <c r="I115" s="45">
        <v>19.956199999999999</v>
      </c>
      <c r="J115" s="45">
        <v>19.574000000000002</v>
      </c>
      <c r="K115" s="45">
        <v>20.2925</v>
      </c>
      <c r="L115" s="45">
        <v>18.940000000000001</v>
      </c>
      <c r="M115" s="45">
        <v>0</v>
      </c>
      <c r="N115" s="45">
        <v>5.8075000000000001</v>
      </c>
      <c r="O115" s="45">
        <v>0</v>
      </c>
      <c r="P115" s="45">
        <v>5.8075000000000001</v>
      </c>
      <c r="Q115" s="45">
        <v>5.9436</v>
      </c>
      <c r="R115" s="45">
        <v>5.5582000000000003</v>
      </c>
      <c r="S115" s="45">
        <v>8.6518999999999995</v>
      </c>
      <c r="T115" s="45">
        <v>5.1109999999999998</v>
      </c>
      <c r="U115" s="45">
        <v>0</v>
      </c>
      <c r="V115" s="45">
        <v>5.1109999999999998</v>
      </c>
      <c r="W115" s="45">
        <v>6.4089999999999998</v>
      </c>
      <c r="X115" s="45">
        <v>4.3955000000000002</v>
      </c>
      <c r="Y115" s="45">
        <v>0</v>
      </c>
      <c r="Z115" s="45">
        <v>5.8766999999999996</v>
      </c>
      <c r="AA115" s="45">
        <v>0</v>
      </c>
      <c r="AB115" s="45">
        <v>5.8766999999999996</v>
      </c>
      <c r="AC115" s="45">
        <v>5.7938000000000001</v>
      </c>
      <c r="AD115" s="45">
        <v>5.649</v>
      </c>
      <c r="AE115" s="45">
        <v>8.6518999999999995</v>
      </c>
    </row>
    <row r="116" spans="1:31" ht="13.8" hidden="1" outlineLevel="1" collapsed="1">
      <c r="A116" s="8">
        <v>43739</v>
      </c>
      <c r="B116" s="45">
        <v>19.218599999999999</v>
      </c>
      <c r="C116" s="45">
        <v>20.0459</v>
      </c>
      <c r="D116" s="45">
        <v>18.734000000000002</v>
      </c>
      <c r="E116" s="45">
        <v>18.556899999999999</v>
      </c>
      <c r="F116" s="45">
        <v>18.968800000000002</v>
      </c>
      <c r="G116" s="45">
        <v>0</v>
      </c>
      <c r="H116" s="45">
        <v>19.895399999999999</v>
      </c>
      <c r="I116" s="45">
        <v>20.0459</v>
      </c>
      <c r="J116" s="45">
        <v>19.797699999999999</v>
      </c>
      <c r="K116" s="45">
        <v>20.0397</v>
      </c>
      <c r="L116" s="45">
        <v>19.506599999999999</v>
      </c>
      <c r="M116" s="45">
        <v>0</v>
      </c>
      <c r="N116" s="45">
        <v>8.9850999999999992</v>
      </c>
      <c r="O116" s="45">
        <v>0</v>
      </c>
      <c r="P116" s="45">
        <v>8.9850999999999992</v>
      </c>
      <c r="Q116" s="45">
        <v>9.1532999999999998</v>
      </c>
      <c r="R116" s="45">
        <v>8.3552</v>
      </c>
      <c r="S116" s="45">
        <v>0</v>
      </c>
      <c r="T116" s="45">
        <v>6.5660999999999996</v>
      </c>
      <c r="U116" s="45">
        <v>0</v>
      </c>
      <c r="V116" s="45">
        <v>6.5660999999999996</v>
      </c>
      <c r="W116" s="45">
        <v>7.3078000000000003</v>
      </c>
      <c r="X116" s="45">
        <v>5.4688999999999997</v>
      </c>
      <c r="Y116" s="45">
        <v>0</v>
      </c>
      <c r="Z116" s="45">
        <v>9.7045999999999992</v>
      </c>
      <c r="AA116" s="45">
        <v>0</v>
      </c>
      <c r="AB116" s="45">
        <v>9.7045999999999992</v>
      </c>
      <c r="AC116" s="45">
        <v>9.5403000000000002</v>
      </c>
      <c r="AD116" s="45">
        <v>10.61</v>
      </c>
      <c r="AE116" s="45">
        <v>0</v>
      </c>
    </row>
    <row r="117" spans="1:31" ht="13.8" hidden="1" outlineLevel="1" collapsed="1">
      <c r="A117" s="8">
        <v>43770</v>
      </c>
      <c r="B117" s="45">
        <v>19.099</v>
      </c>
      <c r="C117" s="45">
        <v>20.12</v>
      </c>
      <c r="D117" s="45">
        <v>18.3855</v>
      </c>
      <c r="E117" s="45">
        <v>17.999700000000001</v>
      </c>
      <c r="F117" s="45">
        <v>19.065799999999999</v>
      </c>
      <c r="G117" s="45">
        <v>0</v>
      </c>
      <c r="H117" s="45">
        <v>20.4055</v>
      </c>
      <c r="I117" s="45">
        <v>20.12</v>
      </c>
      <c r="J117" s="45">
        <v>20.651199999999999</v>
      </c>
      <c r="K117" s="45">
        <v>21.010300000000001</v>
      </c>
      <c r="L117" s="45">
        <v>20.13</v>
      </c>
      <c r="M117" s="45">
        <v>0</v>
      </c>
      <c r="N117" s="45">
        <v>8.6094000000000008</v>
      </c>
      <c r="O117" s="45">
        <v>0</v>
      </c>
      <c r="P117" s="45">
        <v>8.6094000000000008</v>
      </c>
      <c r="Q117" s="45">
        <v>8.8080999999999996</v>
      </c>
      <c r="R117" s="45">
        <v>7.5904999999999996</v>
      </c>
      <c r="S117" s="45">
        <v>0</v>
      </c>
      <c r="T117" s="45">
        <v>7.0301999999999998</v>
      </c>
      <c r="U117" s="45">
        <v>0</v>
      </c>
      <c r="V117" s="45">
        <v>7.0301999999999998</v>
      </c>
      <c r="W117" s="45">
        <v>7.0301999999999998</v>
      </c>
      <c r="X117" s="45">
        <v>0</v>
      </c>
      <c r="Y117" s="45">
        <v>0</v>
      </c>
      <c r="Z117" s="45">
        <v>8.6702999999999992</v>
      </c>
      <c r="AA117" s="45">
        <v>0</v>
      </c>
      <c r="AB117" s="45">
        <v>8.6702999999999992</v>
      </c>
      <c r="AC117" s="45">
        <v>8.8905999999999992</v>
      </c>
      <c r="AD117" s="45">
        <v>7.5904999999999996</v>
      </c>
      <c r="AE117" s="45">
        <v>0</v>
      </c>
    </row>
    <row r="118" spans="1:31" ht="13.8" hidden="1" outlineLevel="1" collapsed="1">
      <c r="A118" s="8">
        <v>43800</v>
      </c>
      <c r="B118" s="45">
        <v>19.3096</v>
      </c>
      <c r="C118" s="45">
        <v>19.933299999999999</v>
      </c>
      <c r="D118" s="45">
        <v>18.940100000000001</v>
      </c>
      <c r="E118" s="45">
        <v>18.731000000000002</v>
      </c>
      <c r="F118" s="45">
        <v>19.2788</v>
      </c>
      <c r="G118" s="45">
        <v>0</v>
      </c>
      <c r="H118" s="45">
        <v>19.851600000000001</v>
      </c>
      <c r="I118" s="45">
        <v>19.933299999999999</v>
      </c>
      <c r="J118" s="45">
        <v>19.799600000000002</v>
      </c>
      <c r="K118" s="45">
        <v>19.658000000000001</v>
      </c>
      <c r="L118" s="45">
        <v>20.0227</v>
      </c>
      <c r="M118" s="45">
        <v>0</v>
      </c>
      <c r="N118" s="45">
        <v>7.48</v>
      </c>
      <c r="O118" s="45">
        <v>0</v>
      </c>
      <c r="P118" s="45">
        <v>7.48</v>
      </c>
      <c r="Q118" s="45">
        <v>7.9836</v>
      </c>
      <c r="R118" s="45">
        <v>6.2840999999999996</v>
      </c>
      <c r="S118" s="45">
        <v>0</v>
      </c>
      <c r="T118" s="45">
        <v>7.7023000000000001</v>
      </c>
      <c r="U118" s="45">
        <v>0</v>
      </c>
      <c r="V118" s="45">
        <v>7.7023000000000001</v>
      </c>
      <c r="W118" s="45">
        <v>8.4329999999999998</v>
      </c>
      <c r="X118" s="45">
        <v>6.2308000000000003</v>
      </c>
      <c r="Y118" s="45">
        <v>0</v>
      </c>
      <c r="Z118" s="45">
        <v>6.3285999999999998</v>
      </c>
      <c r="AA118" s="45">
        <v>0</v>
      </c>
      <c r="AB118" s="45">
        <v>6.3285999999999998</v>
      </c>
      <c r="AC118" s="45">
        <v>6.2309000000000001</v>
      </c>
      <c r="AD118" s="45">
        <v>7.1</v>
      </c>
      <c r="AE118" s="45">
        <v>0</v>
      </c>
    </row>
    <row r="119" spans="1:31" ht="13.8" hidden="1" outlineLevel="1" collapsed="1">
      <c r="A119" s="8">
        <v>43831</v>
      </c>
      <c r="B119" s="45">
        <v>18.737400000000001</v>
      </c>
      <c r="C119" s="45">
        <v>19.8261</v>
      </c>
      <c r="D119" s="45">
        <v>17.790400000000002</v>
      </c>
      <c r="E119" s="45">
        <v>17.888000000000002</v>
      </c>
      <c r="F119" s="45">
        <v>17.467500000000001</v>
      </c>
      <c r="G119" s="45">
        <v>0</v>
      </c>
      <c r="H119" s="45">
        <v>19.436900000000001</v>
      </c>
      <c r="I119" s="45">
        <v>19.8261</v>
      </c>
      <c r="J119" s="45">
        <v>19.037400000000002</v>
      </c>
      <c r="K119" s="45">
        <v>19.407900000000001</v>
      </c>
      <c r="L119" s="45">
        <v>18.003699999999998</v>
      </c>
      <c r="M119" s="45">
        <v>0</v>
      </c>
      <c r="N119" s="45">
        <v>10.8688</v>
      </c>
      <c r="O119" s="45">
        <v>0</v>
      </c>
      <c r="P119" s="45">
        <v>10.8688</v>
      </c>
      <c r="Q119" s="45">
        <v>11.307700000000001</v>
      </c>
      <c r="R119" s="45">
        <v>3.4986999999999999</v>
      </c>
      <c r="S119" s="45" t="s">
        <v>271</v>
      </c>
      <c r="T119" s="45">
        <v>4.7953999999999999</v>
      </c>
      <c r="U119" s="45">
        <v>0</v>
      </c>
      <c r="V119" s="45">
        <v>4.7953999999999999</v>
      </c>
      <c r="W119" s="45">
        <v>6.1249000000000002</v>
      </c>
      <c r="X119" s="45">
        <v>1.91</v>
      </c>
      <c r="Y119" s="45">
        <v>0</v>
      </c>
      <c r="Z119" s="45">
        <v>11.3933</v>
      </c>
      <c r="AA119" s="45">
        <v>0</v>
      </c>
      <c r="AB119" s="45">
        <v>11.3933</v>
      </c>
      <c r="AC119" s="45">
        <v>11.6623</v>
      </c>
      <c r="AD119" s="45">
        <v>4.5</v>
      </c>
      <c r="AE119" s="45">
        <v>0</v>
      </c>
    </row>
    <row r="120" spans="1:31" ht="13.8" hidden="1" outlineLevel="1" collapsed="1">
      <c r="A120" s="8">
        <v>43862</v>
      </c>
      <c r="B120" s="45">
        <v>17.439800000000002</v>
      </c>
      <c r="C120" s="45">
        <v>19.440000000000001</v>
      </c>
      <c r="D120" s="45">
        <v>16.6294</v>
      </c>
      <c r="E120" s="45">
        <v>16.656099999999999</v>
      </c>
      <c r="F120" s="45">
        <v>16.5459</v>
      </c>
      <c r="G120" s="45">
        <v>0</v>
      </c>
      <c r="H120" s="45">
        <v>18.0761</v>
      </c>
      <c r="I120" s="45">
        <v>19.440000000000001</v>
      </c>
      <c r="J120" s="45">
        <v>17.475100000000001</v>
      </c>
      <c r="K120" s="45">
        <v>17.167999999999999</v>
      </c>
      <c r="L120" s="45">
        <v>18.5946</v>
      </c>
      <c r="M120" s="45">
        <v>0</v>
      </c>
      <c r="N120" s="45">
        <v>6.9847000000000001</v>
      </c>
      <c r="O120" s="45">
        <v>0</v>
      </c>
      <c r="P120" s="45">
        <v>6.9847000000000001</v>
      </c>
      <c r="Q120" s="45">
        <v>6.4219999999999997</v>
      </c>
      <c r="R120" s="45">
        <v>7.4409000000000001</v>
      </c>
      <c r="S120" s="45">
        <v>0</v>
      </c>
      <c r="T120" s="45">
        <v>7.6521999999999997</v>
      </c>
      <c r="U120" s="45">
        <v>0</v>
      </c>
      <c r="V120" s="45">
        <v>7.6521999999999997</v>
      </c>
      <c r="W120" s="45">
        <v>6.7483000000000004</v>
      </c>
      <c r="X120" s="45">
        <v>7.9833999999999996</v>
      </c>
      <c r="Y120" s="45">
        <v>0</v>
      </c>
      <c r="Z120" s="45">
        <v>6.0915999999999997</v>
      </c>
      <c r="AA120" s="45">
        <v>0</v>
      </c>
      <c r="AB120" s="45">
        <v>6.0915999999999997</v>
      </c>
      <c r="AC120" s="45">
        <v>6.2519</v>
      </c>
      <c r="AD120" s="45">
        <v>5.7382999999999997</v>
      </c>
      <c r="AE120" s="45">
        <v>0</v>
      </c>
    </row>
    <row r="121" spans="1:31" ht="13.8" hidden="1" outlineLevel="1" collapsed="1">
      <c r="A121" s="8">
        <v>43891</v>
      </c>
      <c r="B121" s="45">
        <v>16.829899999999999</v>
      </c>
      <c r="C121" s="45">
        <v>18.267900000000001</v>
      </c>
      <c r="D121" s="45">
        <v>16.1754</v>
      </c>
      <c r="E121" s="45">
        <v>16.239799999999999</v>
      </c>
      <c r="F121" s="45">
        <v>15.9064</v>
      </c>
      <c r="G121" s="45">
        <v>20</v>
      </c>
      <c r="H121" s="45">
        <v>17.304500000000001</v>
      </c>
      <c r="I121" s="45">
        <v>18.267900000000001</v>
      </c>
      <c r="J121" s="45">
        <v>16.832999999999998</v>
      </c>
      <c r="K121" s="45">
        <v>16.8809</v>
      </c>
      <c r="L121" s="45">
        <v>16.632300000000001</v>
      </c>
      <c r="M121" s="45">
        <v>20</v>
      </c>
      <c r="N121" s="45">
        <v>7.4222000000000001</v>
      </c>
      <c r="O121" s="45">
        <v>0</v>
      </c>
      <c r="P121" s="45">
        <v>7.4222000000000001</v>
      </c>
      <c r="Q121" s="45">
        <v>7.6329000000000002</v>
      </c>
      <c r="R121" s="45">
        <v>6.5792000000000002</v>
      </c>
      <c r="S121" s="45">
        <v>0</v>
      </c>
      <c r="T121" s="45">
        <v>6.5164999999999997</v>
      </c>
      <c r="U121" s="45">
        <v>0</v>
      </c>
      <c r="V121" s="45">
        <v>6.5164999999999997</v>
      </c>
      <c r="W121" s="45">
        <v>6.0381</v>
      </c>
      <c r="X121" s="45">
        <v>6.6496000000000004</v>
      </c>
      <c r="Y121" s="45">
        <v>0</v>
      </c>
      <c r="Z121" s="45">
        <v>7.7199</v>
      </c>
      <c r="AA121" s="45">
        <v>0</v>
      </c>
      <c r="AB121" s="45">
        <v>7.7199</v>
      </c>
      <c r="AC121" s="45">
        <v>7.7481999999999998</v>
      </c>
      <c r="AD121" s="45">
        <v>4.5</v>
      </c>
      <c r="AE121" s="45">
        <v>0</v>
      </c>
    </row>
    <row r="122" spans="1:31" ht="13.8" hidden="1" outlineLevel="1" collapsed="1">
      <c r="A122" s="8">
        <v>43922</v>
      </c>
      <c r="B122" s="45">
        <v>17.672799999999999</v>
      </c>
      <c r="C122" s="45">
        <v>18.5549</v>
      </c>
      <c r="D122" s="45">
        <v>17.106999999999999</v>
      </c>
      <c r="E122" s="45">
        <v>17.123100000000001</v>
      </c>
      <c r="F122" s="45">
        <v>17.021100000000001</v>
      </c>
      <c r="G122" s="45">
        <v>0</v>
      </c>
      <c r="H122" s="45">
        <v>17.794599999999999</v>
      </c>
      <c r="I122" s="45">
        <v>18.5549</v>
      </c>
      <c r="J122" s="45">
        <v>17.298100000000002</v>
      </c>
      <c r="K122" s="45">
        <v>17.2989</v>
      </c>
      <c r="L122" s="45">
        <v>17.2942</v>
      </c>
      <c r="M122" s="45">
        <v>0</v>
      </c>
      <c r="N122" s="45">
        <v>6.5278999999999998</v>
      </c>
      <c r="O122" s="45">
        <v>0</v>
      </c>
      <c r="P122" s="45">
        <v>6.5278999999999998</v>
      </c>
      <c r="Q122" s="45">
        <v>6.2622999999999998</v>
      </c>
      <c r="R122" s="45">
        <v>7.3505000000000003</v>
      </c>
      <c r="S122" s="45" t="s">
        <v>271</v>
      </c>
      <c r="T122" s="45">
        <v>6.1676000000000002</v>
      </c>
      <c r="U122" s="45">
        <v>0</v>
      </c>
      <c r="V122" s="45">
        <v>6.1676000000000002</v>
      </c>
      <c r="W122" s="45">
        <v>4.1826999999999996</v>
      </c>
      <c r="X122" s="45">
        <v>7.3505000000000003</v>
      </c>
      <c r="Y122" s="45">
        <v>0</v>
      </c>
      <c r="Z122" s="45">
        <v>6.7885999999999997</v>
      </c>
      <c r="AA122" s="45">
        <v>0</v>
      </c>
      <c r="AB122" s="45">
        <v>6.7885999999999997</v>
      </c>
      <c r="AC122" s="45">
        <v>6.7885999999999997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16.793199999999999</v>
      </c>
      <c r="C123" s="45">
        <v>17.714400000000001</v>
      </c>
      <c r="D123" s="45">
        <v>16.0749</v>
      </c>
      <c r="E123" s="45">
        <v>16.199200000000001</v>
      </c>
      <c r="F123" s="45">
        <v>15.492800000000001</v>
      </c>
      <c r="G123" s="45">
        <v>0</v>
      </c>
      <c r="H123" s="45">
        <v>16.898599999999998</v>
      </c>
      <c r="I123" s="45">
        <v>17.714400000000001</v>
      </c>
      <c r="J123" s="45">
        <v>16.251999999999999</v>
      </c>
      <c r="K123" s="45">
        <v>16.2957</v>
      </c>
      <c r="L123" s="45">
        <v>16.037600000000001</v>
      </c>
      <c r="M123" s="45">
        <v>0</v>
      </c>
      <c r="N123" s="45">
        <v>5.4147999999999996</v>
      </c>
      <c r="O123" s="45">
        <v>0</v>
      </c>
      <c r="P123" s="45">
        <v>5.4147999999999996</v>
      </c>
      <c r="Q123" s="45">
        <v>4.5948000000000002</v>
      </c>
      <c r="R123" s="45">
        <v>5.9980000000000002</v>
      </c>
      <c r="S123" s="45" t="s">
        <v>271</v>
      </c>
      <c r="T123" s="45">
        <v>6.2861000000000002</v>
      </c>
      <c r="U123" s="45">
        <v>0</v>
      </c>
      <c r="V123" s="45">
        <v>6.2861000000000002</v>
      </c>
      <c r="W123" s="45">
        <v>5.2217000000000002</v>
      </c>
      <c r="X123" s="45">
        <v>8.3017000000000003</v>
      </c>
      <c r="Y123" s="45">
        <v>0</v>
      </c>
      <c r="Z123" s="45">
        <v>4.5038</v>
      </c>
      <c r="AA123" s="45">
        <v>0</v>
      </c>
      <c r="AB123" s="45">
        <v>4.5038</v>
      </c>
      <c r="AC123" s="45">
        <v>2.0099999999999998</v>
      </c>
      <c r="AD123" s="45">
        <v>5</v>
      </c>
      <c r="AE123" s="45">
        <v>0</v>
      </c>
    </row>
    <row r="124" spans="1:31" ht="13.8" hidden="1" outlineLevel="1" collapsed="1">
      <c r="A124" s="8">
        <v>43983</v>
      </c>
      <c r="B124" s="45">
        <v>14.600300000000001</v>
      </c>
      <c r="C124" s="45">
        <v>17.7636</v>
      </c>
      <c r="D124" s="45">
        <v>13.070499999999999</v>
      </c>
      <c r="E124" s="45">
        <v>14.6366</v>
      </c>
      <c r="F124" s="45">
        <v>15.4895</v>
      </c>
      <c r="G124" s="45">
        <v>5.19</v>
      </c>
      <c r="H124" s="45">
        <v>16.214500000000001</v>
      </c>
      <c r="I124" s="45">
        <v>17.7636</v>
      </c>
      <c r="J124" s="45">
        <v>15.257999999999999</v>
      </c>
      <c r="K124" s="45">
        <v>15.079599999999999</v>
      </c>
      <c r="L124" s="45">
        <v>15.6553</v>
      </c>
      <c r="M124" s="45">
        <v>0</v>
      </c>
      <c r="N124" s="45">
        <v>5.1673999999999998</v>
      </c>
      <c r="O124" s="45">
        <v>0</v>
      </c>
      <c r="P124" s="45">
        <v>5.1673999999999998</v>
      </c>
      <c r="Q124" s="45">
        <v>5.0227000000000004</v>
      </c>
      <c r="R124" s="45">
        <v>5</v>
      </c>
      <c r="S124" s="45">
        <v>5.19</v>
      </c>
      <c r="T124" s="45">
        <v>2.4382000000000001</v>
      </c>
      <c r="U124" s="45">
        <v>0</v>
      </c>
      <c r="V124" s="45">
        <v>2.4382000000000001</v>
      </c>
      <c r="W124" s="45">
        <v>2.4382000000000001</v>
      </c>
      <c r="X124" s="45">
        <v>0</v>
      </c>
      <c r="Y124" s="45">
        <v>0</v>
      </c>
      <c r="Z124" s="45">
        <v>5.2582000000000004</v>
      </c>
      <c r="AA124" s="45">
        <v>0</v>
      </c>
      <c r="AB124" s="45">
        <v>5.2582000000000004</v>
      </c>
      <c r="AC124" s="45">
        <v>6.0284000000000004</v>
      </c>
      <c r="AD124" s="45">
        <v>5</v>
      </c>
      <c r="AE124" s="45">
        <v>5.19</v>
      </c>
    </row>
    <row r="125" spans="1:31" ht="13.8" hidden="1" outlineLevel="1" collapsed="1">
      <c r="A125" s="8">
        <v>44013</v>
      </c>
      <c r="B125" s="45">
        <v>15.033200000000001</v>
      </c>
      <c r="C125" s="45">
        <v>16.175899999999999</v>
      </c>
      <c r="D125" s="45">
        <v>14.5268</v>
      </c>
      <c r="E125" s="45">
        <v>14.1586</v>
      </c>
      <c r="F125" s="45">
        <v>15.568</v>
      </c>
      <c r="G125" s="45">
        <v>0</v>
      </c>
      <c r="H125" s="45">
        <v>15.248100000000001</v>
      </c>
      <c r="I125" s="45">
        <v>16.175899999999999</v>
      </c>
      <c r="J125" s="45">
        <v>14.8241</v>
      </c>
      <c r="K125" s="45">
        <v>14.4679</v>
      </c>
      <c r="L125" s="45">
        <v>15.8146</v>
      </c>
      <c r="M125" s="45">
        <v>0</v>
      </c>
      <c r="N125" s="45">
        <v>5.0655999999999999</v>
      </c>
      <c r="O125" s="45">
        <v>0</v>
      </c>
      <c r="P125" s="45">
        <v>5.0655999999999999</v>
      </c>
      <c r="Q125" s="45">
        <v>5.5770999999999997</v>
      </c>
      <c r="R125" s="45">
        <v>2.31</v>
      </c>
      <c r="S125" s="45" t="s">
        <v>271</v>
      </c>
      <c r="T125" s="45">
        <v>4.2587000000000002</v>
      </c>
      <c r="U125" s="45">
        <v>0</v>
      </c>
      <c r="V125" s="45">
        <v>4.2587000000000002</v>
      </c>
      <c r="W125" s="45">
        <v>6.5</v>
      </c>
      <c r="X125" s="45">
        <v>2.31</v>
      </c>
      <c r="Y125" s="45">
        <v>0</v>
      </c>
      <c r="Z125" s="45">
        <v>5.3863000000000003</v>
      </c>
      <c r="AA125" s="45">
        <v>0</v>
      </c>
      <c r="AB125" s="45">
        <v>5.3863000000000003</v>
      </c>
      <c r="AC125" s="45">
        <v>5.3863000000000003</v>
      </c>
      <c r="AD125" s="45">
        <v>0</v>
      </c>
      <c r="AE125" s="45">
        <v>0</v>
      </c>
    </row>
    <row r="126" spans="1:31" ht="13.8" hidden="1" outlineLevel="1" collapsed="1">
      <c r="A126" s="8">
        <v>44044</v>
      </c>
      <c r="B126" s="45">
        <v>14.4778</v>
      </c>
      <c r="C126" s="45">
        <v>15.625500000000001</v>
      </c>
      <c r="D126" s="45">
        <v>13.7818</v>
      </c>
      <c r="E126" s="45">
        <v>13.3873</v>
      </c>
      <c r="F126" s="45">
        <v>14.3695</v>
      </c>
      <c r="G126" s="45">
        <v>0</v>
      </c>
      <c r="H126" s="45">
        <v>14.72</v>
      </c>
      <c r="I126" s="45">
        <v>15.699299999999999</v>
      </c>
      <c r="J126" s="45">
        <v>14.1065</v>
      </c>
      <c r="K126" s="45">
        <v>13.814399999999999</v>
      </c>
      <c r="L126" s="45">
        <v>14.5228</v>
      </c>
      <c r="M126" s="45">
        <v>0</v>
      </c>
      <c r="N126" s="45">
        <v>5.8563999999999998</v>
      </c>
      <c r="O126" s="45">
        <v>6</v>
      </c>
      <c r="P126" s="45">
        <v>5.8395000000000001</v>
      </c>
      <c r="Q126" s="45">
        <v>6.2343000000000002</v>
      </c>
      <c r="R126" s="45">
        <v>3.4451000000000001</v>
      </c>
      <c r="S126" s="45" t="s">
        <v>271</v>
      </c>
      <c r="T126" s="45">
        <v>6.1981000000000002</v>
      </c>
      <c r="U126" s="45">
        <v>0</v>
      </c>
      <c r="V126" s="45">
        <v>6.1981000000000002</v>
      </c>
      <c r="W126" s="45">
        <v>7.9032999999999998</v>
      </c>
      <c r="X126" s="45">
        <v>3.117</v>
      </c>
      <c r="Y126" s="45">
        <v>0</v>
      </c>
      <c r="Z126" s="45">
        <v>5.7142999999999997</v>
      </c>
      <c r="AA126" s="45">
        <v>6</v>
      </c>
      <c r="AB126" s="45">
        <v>5.6643999999999997</v>
      </c>
      <c r="AC126" s="45">
        <v>5.6897000000000002</v>
      </c>
      <c r="AD126" s="45">
        <v>5</v>
      </c>
      <c r="AE126" s="45">
        <v>0</v>
      </c>
    </row>
    <row r="127" spans="1:31" ht="13.8" hidden="1" outlineLevel="1" collapsed="1">
      <c r="A127" s="8">
        <v>44075</v>
      </c>
      <c r="B127" s="45">
        <v>13.819800000000001</v>
      </c>
      <c r="C127" s="45">
        <v>15.0692</v>
      </c>
      <c r="D127" s="45">
        <v>13.1751</v>
      </c>
      <c r="E127" s="45">
        <v>12.962899999999999</v>
      </c>
      <c r="F127" s="45">
        <v>14.1592</v>
      </c>
      <c r="G127" s="45">
        <v>0</v>
      </c>
      <c r="H127" s="45">
        <v>14.0184</v>
      </c>
      <c r="I127" s="45">
        <v>15.152900000000001</v>
      </c>
      <c r="J127" s="45">
        <v>13.4216</v>
      </c>
      <c r="K127" s="45">
        <v>13.1831</v>
      </c>
      <c r="L127" s="45">
        <v>14.530900000000001</v>
      </c>
      <c r="M127" s="45">
        <v>0</v>
      </c>
      <c r="N127" s="45">
        <v>4.7760999999999996</v>
      </c>
      <c r="O127" s="45">
        <v>6</v>
      </c>
      <c r="P127" s="45">
        <v>4.5685000000000002</v>
      </c>
      <c r="Q127" s="45">
        <v>5.1308999999999996</v>
      </c>
      <c r="R127" s="45">
        <v>2.2035999999999998</v>
      </c>
      <c r="S127" s="45" t="s">
        <v>271</v>
      </c>
      <c r="T127" s="45">
        <v>4.7916999999999996</v>
      </c>
      <c r="U127" s="45">
        <v>0</v>
      </c>
      <c r="V127" s="45">
        <v>4.7916999999999996</v>
      </c>
      <c r="W127" s="45">
        <v>6.3357999999999999</v>
      </c>
      <c r="X127" s="45">
        <v>2.2035999999999998</v>
      </c>
      <c r="Y127" s="45">
        <v>0</v>
      </c>
      <c r="Z127" s="45">
        <v>4.7638999999999996</v>
      </c>
      <c r="AA127" s="45">
        <v>6</v>
      </c>
      <c r="AB127" s="45">
        <v>4.3324999999999996</v>
      </c>
      <c r="AC127" s="45">
        <v>4.3324999999999996</v>
      </c>
      <c r="AD127" s="45">
        <v>0</v>
      </c>
      <c r="AE127" s="45">
        <v>0</v>
      </c>
    </row>
    <row r="128" spans="1:31" ht="13.8" hidden="1" outlineLevel="1" collapsed="1">
      <c r="A128" s="8">
        <v>44105</v>
      </c>
      <c r="B128" s="45">
        <v>13.6625</v>
      </c>
      <c r="C128" s="45">
        <v>15.1526</v>
      </c>
      <c r="D128" s="45">
        <v>13.076000000000001</v>
      </c>
      <c r="E128" s="45">
        <v>13.382300000000001</v>
      </c>
      <c r="F128" s="45">
        <v>12.3147</v>
      </c>
      <c r="G128" s="45">
        <v>0</v>
      </c>
      <c r="H128" s="45">
        <v>13.8985</v>
      </c>
      <c r="I128" s="45">
        <v>15.2262</v>
      </c>
      <c r="J128" s="45">
        <v>13.36</v>
      </c>
      <c r="K128" s="45">
        <v>13.622999999999999</v>
      </c>
      <c r="L128" s="45">
        <v>12.694800000000001</v>
      </c>
      <c r="M128" s="45">
        <v>0</v>
      </c>
      <c r="N128" s="45">
        <v>5.7457000000000003</v>
      </c>
      <c r="O128" s="45">
        <v>6</v>
      </c>
      <c r="P128" s="45">
        <v>5.7243000000000004</v>
      </c>
      <c r="Q128" s="45">
        <v>6.2011000000000003</v>
      </c>
      <c r="R128" s="45">
        <v>4.9398</v>
      </c>
      <c r="S128" s="45" t="s">
        <v>271</v>
      </c>
      <c r="T128" s="45">
        <v>5.0433000000000003</v>
      </c>
      <c r="U128" s="45">
        <v>0</v>
      </c>
      <c r="V128" s="45">
        <v>5.0433000000000003</v>
      </c>
      <c r="W128" s="45">
        <v>5.9184000000000001</v>
      </c>
      <c r="X128" s="45">
        <v>3.4542000000000002</v>
      </c>
      <c r="Y128" s="45">
        <v>0</v>
      </c>
      <c r="Z128" s="45">
        <v>5.9522000000000004</v>
      </c>
      <c r="AA128" s="45">
        <v>6</v>
      </c>
      <c r="AB128" s="45">
        <v>5.9467999999999996</v>
      </c>
      <c r="AC128" s="45">
        <v>6.2980999999999998</v>
      </c>
      <c r="AD128" s="45">
        <v>5.3868999999999998</v>
      </c>
      <c r="AE128" s="45">
        <v>0</v>
      </c>
    </row>
    <row r="129" spans="1:31" ht="13.8" hidden="1" outlineLevel="1" collapsed="1">
      <c r="A129" s="8">
        <v>44136</v>
      </c>
      <c r="B129" s="45">
        <v>13.615</v>
      </c>
      <c r="C129" s="45">
        <v>14.7088</v>
      </c>
      <c r="D129" s="45">
        <v>13.039099999999999</v>
      </c>
      <c r="E129" s="45">
        <v>12.939299999999999</v>
      </c>
      <c r="F129" s="45">
        <v>13.3187</v>
      </c>
      <c r="G129" s="45">
        <v>0</v>
      </c>
      <c r="H129" s="45">
        <v>13.8309</v>
      </c>
      <c r="I129" s="45">
        <v>14.809100000000001</v>
      </c>
      <c r="J129" s="45">
        <v>13.304500000000001</v>
      </c>
      <c r="K129" s="45">
        <v>13.064</v>
      </c>
      <c r="L129" s="45">
        <v>14.016400000000001</v>
      </c>
      <c r="M129" s="45">
        <v>0</v>
      </c>
      <c r="N129" s="45">
        <v>5.3305999999999996</v>
      </c>
      <c r="O129" s="45">
        <v>6</v>
      </c>
      <c r="P129" s="45">
        <v>5.2081999999999997</v>
      </c>
      <c r="Q129" s="45">
        <v>6.4867999999999997</v>
      </c>
      <c r="R129" s="45">
        <v>4.2580999999999998</v>
      </c>
      <c r="S129" s="45">
        <v>0</v>
      </c>
      <c r="T129" s="45">
        <v>4.17</v>
      </c>
      <c r="U129" s="45">
        <v>0</v>
      </c>
      <c r="V129" s="45">
        <v>4.17</v>
      </c>
      <c r="W129" s="45">
        <v>6.609</v>
      </c>
      <c r="X129" s="45">
        <v>1.921</v>
      </c>
      <c r="Y129" s="45">
        <v>0</v>
      </c>
      <c r="Z129" s="45">
        <v>5.5883000000000003</v>
      </c>
      <c r="AA129" s="45">
        <v>6</v>
      </c>
      <c r="AB129" s="45">
        <v>5.4881000000000002</v>
      </c>
      <c r="AC129" s="45">
        <v>6.4432</v>
      </c>
      <c r="AD129" s="45">
        <v>4.8</v>
      </c>
      <c r="AE129" s="45">
        <v>0</v>
      </c>
    </row>
    <row r="130" spans="1:31" ht="13.8" hidden="1" outlineLevel="1" collapsed="1">
      <c r="A130" s="8">
        <v>44166</v>
      </c>
      <c r="B130" s="45">
        <v>13.2959</v>
      </c>
      <c r="C130" s="45">
        <v>13.8292</v>
      </c>
      <c r="D130" s="45">
        <v>12.8803</v>
      </c>
      <c r="E130" s="45">
        <v>12.651199999999999</v>
      </c>
      <c r="F130" s="45">
        <v>13.163600000000001</v>
      </c>
      <c r="G130" s="45">
        <v>0</v>
      </c>
      <c r="H130" s="45">
        <v>13.5383</v>
      </c>
      <c r="I130" s="45">
        <v>13.991300000000001</v>
      </c>
      <c r="J130" s="45">
        <v>13.177899999999999</v>
      </c>
      <c r="K130" s="45">
        <v>12.956799999999999</v>
      </c>
      <c r="L130" s="45">
        <v>13.450799999999999</v>
      </c>
      <c r="M130" s="45">
        <v>0</v>
      </c>
      <c r="N130" s="45">
        <v>5.8970000000000002</v>
      </c>
      <c r="O130" s="45">
        <v>6</v>
      </c>
      <c r="P130" s="45">
        <v>5.8569000000000004</v>
      </c>
      <c r="Q130" s="45">
        <v>5.5448000000000004</v>
      </c>
      <c r="R130" s="45">
        <v>6.2556000000000003</v>
      </c>
      <c r="S130" s="45" t="s">
        <v>271</v>
      </c>
      <c r="T130" s="45">
        <v>7.1669999999999998</v>
      </c>
      <c r="U130" s="45">
        <v>0</v>
      </c>
      <c r="V130" s="45">
        <v>7.1669999999999998</v>
      </c>
      <c r="W130" s="45">
        <v>8.0355000000000008</v>
      </c>
      <c r="X130" s="45">
        <v>2.31</v>
      </c>
      <c r="Y130" s="45">
        <v>0</v>
      </c>
      <c r="Z130" s="45">
        <v>5.5373000000000001</v>
      </c>
      <c r="AA130" s="45">
        <v>6</v>
      </c>
      <c r="AB130" s="45">
        <v>5.274</v>
      </c>
      <c r="AC130" s="45">
        <v>3.5729000000000002</v>
      </c>
      <c r="AD130" s="45">
        <v>6.7115999999999998</v>
      </c>
      <c r="AE130" s="45">
        <v>0</v>
      </c>
    </row>
    <row r="131" spans="1:31" ht="13.8" hidden="1" outlineLevel="1" collapsed="1">
      <c r="A131" s="8">
        <v>44197</v>
      </c>
      <c r="B131" s="45">
        <v>13.208</v>
      </c>
      <c r="C131" s="45">
        <v>13.763199999999999</v>
      </c>
      <c r="D131" s="45">
        <v>13.014799999999999</v>
      </c>
      <c r="E131" s="45">
        <v>12.859500000000001</v>
      </c>
      <c r="F131" s="45">
        <v>13.473699999999999</v>
      </c>
      <c r="G131" s="45">
        <v>0</v>
      </c>
      <c r="H131" s="45">
        <v>13.3443</v>
      </c>
      <c r="I131" s="45">
        <v>13.9278</v>
      </c>
      <c r="J131" s="45">
        <v>13.142200000000001</v>
      </c>
      <c r="K131" s="45">
        <v>13.0084</v>
      </c>
      <c r="L131" s="45">
        <v>13.5318</v>
      </c>
      <c r="M131" s="45">
        <v>0</v>
      </c>
      <c r="N131" s="45">
        <v>5.5209000000000001</v>
      </c>
      <c r="O131" s="45">
        <v>6</v>
      </c>
      <c r="P131" s="45">
        <v>5.3078000000000003</v>
      </c>
      <c r="Q131" s="45">
        <v>5.4652000000000003</v>
      </c>
      <c r="R131" s="45">
        <v>3.7646000000000002</v>
      </c>
      <c r="S131" s="45" t="s">
        <v>271</v>
      </c>
      <c r="T131" s="45">
        <v>6.3918999999999997</v>
      </c>
      <c r="U131" s="45">
        <v>0</v>
      </c>
      <c r="V131" s="45">
        <v>6.3918999999999997</v>
      </c>
      <c r="W131" s="45">
        <v>7.4481000000000002</v>
      </c>
      <c r="X131" s="45">
        <v>2.31</v>
      </c>
      <c r="Y131" s="45">
        <v>0</v>
      </c>
      <c r="Z131" s="45">
        <v>5.2640000000000002</v>
      </c>
      <c r="AA131" s="45">
        <v>6</v>
      </c>
      <c r="AB131" s="45">
        <v>4.7785000000000002</v>
      </c>
      <c r="AC131" s="45">
        <v>4.7785000000000002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12.9102</v>
      </c>
      <c r="C132" s="45">
        <v>13.3759</v>
      </c>
      <c r="D132" s="45">
        <v>12.6646</v>
      </c>
      <c r="E132" s="45">
        <v>12.537599999999999</v>
      </c>
      <c r="F132" s="45">
        <v>13.099</v>
      </c>
      <c r="G132" s="45">
        <v>0</v>
      </c>
      <c r="H132" s="45">
        <v>13.168799999999999</v>
      </c>
      <c r="I132" s="45">
        <v>13.497299999999999</v>
      </c>
      <c r="J132" s="45">
        <v>12.9916</v>
      </c>
      <c r="K132" s="45">
        <v>12.737399999999999</v>
      </c>
      <c r="L132" s="45">
        <v>13.907999999999999</v>
      </c>
      <c r="M132" s="45">
        <v>0</v>
      </c>
      <c r="N132" s="45">
        <v>4.5311000000000003</v>
      </c>
      <c r="O132" s="45">
        <v>6</v>
      </c>
      <c r="P132" s="45">
        <v>4.1933999999999996</v>
      </c>
      <c r="Q132" s="45">
        <v>5.0221999999999998</v>
      </c>
      <c r="R132" s="45">
        <v>3.2233999999999998</v>
      </c>
      <c r="S132" s="45">
        <v>0</v>
      </c>
      <c r="T132" s="45">
        <v>3.3117000000000001</v>
      </c>
      <c r="U132" s="45">
        <v>0</v>
      </c>
      <c r="V132" s="45">
        <v>3.3117000000000001</v>
      </c>
      <c r="W132" s="45">
        <v>6.5110000000000001</v>
      </c>
      <c r="X132" s="45">
        <v>1.9169</v>
      </c>
      <c r="Y132" s="45">
        <v>0</v>
      </c>
      <c r="Z132" s="45">
        <v>5.0392999999999999</v>
      </c>
      <c r="AA132" s="45">
        <v>6</v>
      </c>
      <c r="AB132" s="45">
        <v>4.6932</v>
      </c>
      <c r="AC132" s="45">
        <v>4.6413000000000002</v>
      </c>
      <c r="AD132" s="45">
        <v>4.8</v>
      </c>
      <c r="AE132" s="45">
        <v>0</v>
      </c>
    </row>
    <row r="133" spans="1:31" ht="13.8" hidden="1" outlineLevel="1" collapsed="1">
      <c r="A133" s="8">
        <v>44256</v>
      </c>
      <c r="B133" s="45">
        <v>12.757099999999999</v>
      </c>
      <c r="C133" s="45">
        <v>12.965299999999999</v>
      </c>
      <c r="D133" s="45">
        <v>12.6767</v>
      </c>
      <c r="E133" s="45">
        <v>12.7691</v>
      </c>
      <c r="F133" s="45">
        <v>12.5525</v>
      </c>
      <c r="G133" s="45">
        <v>0</v>
      </c>
      <c r="H133" s="45">
        <v>12.818</v>
      </c>
      <c r="I133" s="45">
        <v>13.048999999999999</v>
      </c>
      <c r="J133" s="45">
        <v>12.7293</v>
      </c>
      <c r="K133" s="45">
        <v>12.813700000000001</v>
      </c>
      <c r="L133" s="45">
        <v>12.6159</v>
      </c>
      <c r="M133" s="45">
        <v>0</v>
      </c>
      <c r="N133" s="45">
        <v>5.3678999999999997</v>
      </c>
      <c r="O133" s="45">
        <v>6</v>
      </c>
      <c r="P133" s="45">
        <v>4.9382999999999999</v>
      </c>
      <c r="Q133" s="45">
        <v>6.4139999999999997</v>
      </c>
      <c r="R133" s="45">
        <v>2.8028</v>
      </c>
      <c r="S133" s="45" t="s">
        <v>271</v>
      </c>
      <c r="T133" s="45">
        <v>4.6955999999999998</v>
      </c>
      <c r="U133" s="45">
        <v>0</v>
      </c>
      <c r="V133" s="45">
        <v>4.6955999999999998</v>
      </c>
      <c r="W133" s="45">
        <v>6.4425999999999997</v>
      </c>
      <c r="X133" s="45">
        <v>2.2389999999999999</v>
      </c>
      <c r="Y133" s="45">
        <v>0</v>
      </c>
      <c r="Z133" s="45">
        <v>6.0312999999999999</v>
      </c>
      <c r="AA133" s="45">
        <v>6</v>
      </c>
      <c r="AB133" s="45">
        <v>6.2603</v>
      </c>
      <c r="AC133" s="45">
        <v>6.2603</v>
      </c>
      <c r="AD133" s="45">
        <v>0</v>
      </c>
      <c r="AE133" s="45">
        <v>0</v>
      </c>
    </row>
    <row r="134" spans="1:31" ht="13.8" hidden="1" outlineLevel="1" collapsed="1">
      <c r="A134" s="8">
        <v>44287</v>
      </c>
      <c r="B134" s="45">
        <v>12.758699999999999</v>
      </c>
      <c r="C134" s="45">
        <v>12.852</v>
      </c>
      <c r="D134" s="45">
        <v>12.7249</v>
      </c>
      <c r="E134" s="45">
        <v>13.0349</v>
      </c>
      <c r="F134" s="45">
        <v>11.8131</v>
      </c>
      <c r="G134" s="45">
        <v>13.5</v>
      </c>
      <c r="H134" s="45">
        <v>12.8421</v>
      </c>
      <c r="I134" s="45">
        <v>12.9199</v>
      </c>
      <c r="J134" s="45">
        <v>12.8139</v>
      </c>
      <c r="K134" s="45">
        <v>13.1351</v>
      </c>
      <c r="L134" s="45">
        <v>11.8833</v>
      </c>
      <c r="M134" s="45">
        <v>13.5</v>
      </c>
      <c r="N134" s="45">
        <v>5.4078999999999997</v>
      </c>
      <c r="O134" s="45">
        <v>6</v>
      </c>
      <c r="P134" s="45">
        <v>5.2291999999999996</v>
      </c>
      <c r="Q134" s="45">
        <v>5.5899000000000001</v>
      </c>
      <c r="R134" s="45">
        <v>3.7195</v>
      </c>
      <c r="S134" s="45" t="s">
        <v>271</v>
      </c>
      <c r="T134" s="45">
        <v>5.4897999999999998</v>
      </c>
      <c r="U134" s="45">
        <v>0</v>
      </c>
      <c r="V134" s="45">
        <v>5.4897999999999998</v>
      </c>
      <c r="W134" s="45">
        <v>7.0126999999999997</v>
      </c>
      <c r="X134" s="45">
        <v>2.31</v>
      </c>
      <c r="Y134" s="45">
        <v>0</v>
      </c>
      <c r="Z134" s="45">
        <v>5.3677999999999999</v>
      </c>
      <c r="AA134" s="45">
        <v>6</v>
      </c>
      <c r="AB134" s="45">
        <v>5.0933000000000002</v>
      </c>
      <c r="AC134" s="45">
        <v>5.1337000000000002</v>
      </c>
      <c r="AD134" s="45">
        <v>4.8</v>
      </c>
      <c r="AE134" s="45">
        <v>0</v>
      </c>
    </row>
    <row r="135" spans="1:31" ht="13.8" hidden="1" outlineLevel="1" collapsed="1">
      <c r="A135" s="8">
        <v>44317</v>
      </c>
      <c r="B135" s="45">
        <v>12.0387</v>
      </c>
      <c r="C135" s="45">
        <v>12.714</v>
      </c>
      <c r="D135" s="45">
        <v>11.514200000000001</v>
      </c>
      <c r="E135" s="45">
        <v>11.438599999999999</v>
      </c>
      <c r="F135" s="45">
        <v>11.587999999999999</v>
      </c>
      <c r="G135" s="45">
        <v>0</v>
      </c>
      <c r="H135" s="45">
        <v>12.510999999999999</v>
      </c>
      <c r="I135" s="45">
        <v>12.7874</v>
      </c>
      <c r="J135" s="45">
        <v>12.276400000000001</v>
      </c>
      <c r="K135" s="45">
        <v>11.799799999999999</v>
      </c>
      <c r="L135" s="45">
        <v>12.787000000000001</v>
      </c>
      <c r="M135" s="45">
        <v>0</v>
      </c>
      <c r="N135" s="45">
        <v>4.3863000000000003</v>
      </c>
      <c r="O135" s="45">
        <v>6</v>
      </c>
      <c r="P135" s="45">
        <v>4.2432999999999996</v>
      </c>
      <c r="Q135" s="45">
        <v>4.9459</v>
      </c>
      <c r="R135" s="45">
        <v>3.9775</v>
      </c>
      <c r="S135" s="45" t="s">
        <v>271</v>
      </c>
      <c r="T135" s="45">
        <v>3.7806999999999999</v>
      </c>
      <c r="U135" s="45">
        <v>0</v>
      </c>
      <c r="V135" s="45">
        <v>3.7806999999999999</v>
      </c>
      <c r="W135" s="45">
        <v>6.7816999999999998</v>
      </c>
      <c r="X135" s="45">
        <v>2.0943000000000001</v>
      </c>
      <c r="Y135" s="45">
        <v>0</v>
      </c>
      <c r="Z135" s="45">
        <v>4.4675000000000002</v>
      </c>
      <c r="AA135" s="45">
        <v>6</v>
      </c>
      <c r="AB135" s="45">
        <v>4.3010999999999999</v>
      </c>
      <c r="AC135" s="45">
        <v>4.4196</v>
      </c>
      <c r="AD135" s="45">
        <v>4.2591999999999999</v>
      </c>
      <c r="AE135" s="45">
        <v>0</v>
      </c>
    </row>
    <row r="136" spans="1:31" ht="13.8" hidden="1" outlineLevel="1" collapsed="1">
      <c r="A136" s="8">
        <v>44348</v>
      </c>
      <c r="B136" s="45">
        <v>11.192600000000001</v>
      </c>
      <c r="C136" s="45">
        <v>13.003399999999999</v>
      </c>
      <c r="D136" s="45">
        <v>10.308</v>
      </c>
      <c r="E136" s="45">
        <v>12.192299999999999</v>
      </c>
      <c r="F136" s="45">
        <v>9.7251999999999992</v>
      </c>
      <c r="G136" s="45">
        <v>4.9000000000000004</v>
      </c>
      <c r="H136" s="45">
        <v>12.642799999999999</v>
      </c>
      <c r="I136" s="45">
        <v>13.015000000000001</v>
      </c>
      <c r="J136" s="45">
        <v>12.3996</v>
      </c>
      <c r="K136" s="45">
        <v>12.2874</v>
      </c>
      <c r="L136" s="45">
        <v>12.5633</v>
      </c>
      <c r="M136" s="45">
        <v>0</v>
      </c>
      <c r="N136" s="45">
        <v>4.1566000000000001</v>
      </c>
      <c r="O136" s="45">
        <v>6</v>
      </c>
      <c r="P136" s="45">
        <v>4.1508000000000003</v>
      </c>
      <c r="Q136" s="45">
        <v>6.1538000000000004</v>
      </c>
      <c r="R136" s="45">
        <v>3.4535</v>
      </c>
      <c r="S136" s="45">
        <v>4.9000000000000004</v>
      </c>
      <c r="T136" s="45">
        <v>4.5861000000000001</v>
      </c>
      <c r="U136" s="45">
        <v>0</v>
      </c>
      <c r="V136" s="45">
        <v>4.5861000000000001</v>
      </c>
      <c r="W136" s="45">
        <v>5.8895</v>
      </c>
      <c r="X136" s="45">
        <v>4.0834999999999999</v>
      </c>
      <c r="Y136" s="45">
        <v>0</v>
      </c>
      <c r="Z136" s="45">
        <v>4.1337000000000002</v>
      </c>
      <c r="AA136" s="45">
        <v>6</v>
      </c>
      <c r="AB136" s="45">
        <v>4.1275000000000004</v>
      </c>
      <c r="AC136" s="45">
        <v>6.3537999999999997</v>
      </c>
      <c r="AD136" s="45">
        <v>3.4060999999999999</v>
      </c>
      <c r="AE136" s="45">
        <v>4.9000000000000004</v>
      </c>
    </row>
    <row r="137" spans="1:31" ht="13.8" hidden="1" outlineLevel="1" collapsed="1">
      <c r="A137" s="8">
        <v>44378</v>
      </c>
      <c r="B137" s="45">
        <v>12.6533</v>
      </c>
      <c r="C137" s="45">
        <v>12.582700000000001</v>
      </c>
      <c r="D137" s="45">
        <v>12.6769</v>
      </c>
      <c r="E137" s="45">
        <v>13.1891</v>
      </c>
      <c r="F137" s="45">
        <v>11.7502</v>
      </c>
      <c r="G137" s="45">
        <v>0</v>
      </c>
      <c r="H137" s="45">
        <v>13.094099999999999</v>
      </c>
      <c r="I137" s="45">
        <v>12.582700000000001</v>
      </c>
      <c r="J137" s="45">
        <v>13.2766</v>
      </c>
      <c r="K137" s="45">
        <v>13.226800000000001</v>
      </c>
      <c r="L137" s="45">
        <v>13.384499999999999</v>
      </c>
      <c r="M137" s="45">
        <v>0</v>
      </c>
      <c r="N137" s="45">
        <v>3.8546</v>
      </c>
      <c r="O137" s="45">
        <v>0</v>
      </c>
      <c r="P137" s="45">
        <v>3.8546</v>
      </c>
      <c r="Q137" s="45">
        <v>5.9295999999999998</v>
      </c>
      <c r="R137" s="45">
        <v>3.74</v>
      </c>
      <c r="S137" s="45" t="s">
        <v>271</v>
      </c>
      <c r="T137" s="45">
        <v>5.1504000000000003</v>
      </c>
      <c r="U137" s="45">
        <v>0</v>
      </c>
      <c r="V137" s="45">
        <v>5.1504000000000003</v>
      </c>
      <c r="W137" s="45">
        <v>5.3307000000000002</v>
      </c>
      <c r="X137" s="45">
        <v>5.1326999999999998</v>
      </c>
      <c r="Y137" s="45">
        <v>0</v>
      </c>
      <c r="Z137" s="45">
        <v>3.4365999999999999</v>
      </c>
      <c r="AA137" s="45">
        <v>0</v>
      </c>
      <c r="AB137" s="45">
        <v>3.4365999999999999</v>
      </c>
      <c r="AC137" s="45">
        <v>6.33</v>
      </c>
      <c r="AD137" s="45">
        <v>3.3121999999999998</v>
      </c>
      <c r="AE137" s="45">
        <v>0</v>
      </c>
    </row>
    <row r="138" spans="1:31" ht="13.8" hidden="1" outlineLevel="1" collapsed="1">
      <c r="A138" s="8">
        <v>44409</v>
      </c>
      <c r="B138" s="45">
        <v>12.3438</v>
      </c>
      <c r="C138" s="45">
        <v>12.416499999999999</v>
      </c>
      <c r="D138" s="45">
        <v>12.3018</v>
      </c>
      <c r="E138" s="45">
        <v>13.023099999999999</v>
      </c>
      <c r="F138" s="45">
        <v>11.209300000000001</v>
      </c>
      <c r="G138" s="45">
        <v>0</v>
      </c>
      <c r="H138" s="45">
        <v>12.6463</v>
      </c>
      <c r="I138" s="45">
        <v>12.416499999999999</v>
      </c>
      <c r="J138" s="45">
        <v>12.786199999999999</v>
      </c>
      <c r="K138" s="45">
        <v>13.1248</v>
      </c>
      <c r="L138" s="45">
        <v>12.216900000000001</v>
      </c>
      <c r="M138" s="45">
        <v>0</v>
      </c>
      <c r="N138" s="45">
        <v>3.3273000000000001</v>
      </c>
      <c r="O138" s="45">
        <v>0</v>
      </c>
      <c r="P138" s="45">
        <v>3.3273000000000001</v>
      </c>
      <c r="Q138" s="45">
        <v>4.8906999999999998</v>
      </c>
      <c r="R138" s="45">
        <v>3.0615000000000001</v>
      </c>
      <c r="S138" s="45" t="s">
        <v>271</v>
      </c>
      <c r="T138" s="45">
        <v>4.0652999999999997</v>
      </c>
      <c r="U138" s="45">
        <v>0</v>
      </c>
      <c r="V138" s="45">
        <v>4.0652999999999997</v>
      </c>
      <c r="W138" s="45">
        <v>4.7202000000000002</v>
      </c>
      <c r="X138" s="45">
        <v>2.31</v>
      </c>
      <c r="Y138" s="45">
        <v>0</v>
      </c>
      <c r="Z138" s="45">
        <v>3.1143999999999998</v>
      </c>
      <c r="AA138" s="45">
        <v>0</v>
      </c>
      <c r="AB138" s="45">
        <v>3.1143999999999998</v>
      </c>
      <c r="AC138" s="45">
        <v>6.5</v>
      </c>
      <c r="AD138" s="45">
        <v>3.0548999999999999</v>
      </c>
      <c r="AE138" s="45">
        <v>0</v>
      </c>
    </row>
    <row r="139" spans="1:31" ht="13.8" hidden="1" outlineLevel="1" collapsed="1">
      <c r="A139" s="8">
        <v>44440</v>
      </c>
      <c r="B139" s="45">
        <v>11.440300000000001</v>
      </c>
      <c r="C139" s="45">
        <v>12.269399999999999</v>
      </c>
      <c r="D139" s="45">
        <v>11.0436</v>
      </c>
      <c r="E139" s="45">
        <v>12.629899999999999</v>
      </c>
      <c r="F139" s="45">
        <v>9.0282999999999998</v>
      </c>
      <c r="G139" s="45">
        <v>0</v>
      </c>
      <c r="H139" s="45">
        <v>12.549099999999999</v>
      </c>
      <c r="I139" s="45">
        <v>12.269399999999999</v>
      </c>
      <c r="J139" s="45">
        <v>12.7186</v>
      </c>
      <c r="K139" s="45">
        <v>12.6736</v>
      </c>
      <c r="L139" s="45">
        <v>12.8255</v>
      </c>
      <c r="M139" s="45">
        <v>0</v>
      </c>
      <c r="N139" s="45">
        <v>4.7511000000000001</v>
      </c>
      <c r="O139" s="45">
        <v>0</v>
      </c>
      <c r="P139" s="45">
        <v>4.7511000000000001</v>
      </c>
      <c r="Q139" s="45">
        <v>6.3121999999999998</v>
      </c>
      <c r="R139" s="45">
        <v>4.7220000000000004</v>
      </c>
      <c r="S139" s="45">
        <v>0</v>
      </c>
      <c r="T139" s="45">
        <v>5.4828000000000001</v>
      </c>
      <c r="U139" s="45">
        <v>0</v>
      </c>
      <c r="V139" s="45">
        <v>5.4828000000000001</v>
      </c>
      <c r="W139" s="45">
        <v>5.9370000000000003</v>
      </c>
      <c r="X139" s="45">
        <v>5.4785000000000004</v>
      </c>
      <c r="Y139" s="45">
        <v>0</v>
      </c>
      <c r="Z139" s="45">
        <v>3.4291</v>
      </c>
      <c r="AA139" s="45">
        <v>0</v>
      </c>
      <c r="AB139" s="45">
        <v>3.4291</v>
      </c>
      <c r="AC139" s="45">
        <v>6.5</v>
      </c>
      <c r="AD139" s="45">
        <v>3.3201999999999998</v>
      </c>
      <c r="AE139" s="45">
        <v>0</v>
      </c>
    </row>
    <row r="140" spans="1:31" ht="13.8" hidden="1" outlineLevel="1" collapsed="1">
      <c r="A140" s="8">
        <v>44470</v>
      </c>
      <c r="B140" s="45">
        <v>12.535500000000001</v>
      </c>
      <c r="C140" s="45">
        <v>12.2524</v>
      </c>
      <c r="D140" s="45">
        <v>12.660299999999999</v>
      </c>
      <c r="E140" s="45">
        <v>12.7666</v>
      </c>
      <c r="F140" s="45">
        <v>12.576700000000001</v>
      </c>
      <c r="G140" s="45">
        <v>4.96</v>
      </c>
      <c r="H140" s="45">
        <v>12.695</v>
      </c>
      <c r="I140" s="45">
        <v>12.2524</v>
      </c>
      <c r="J140" s="45">
        <v>12.895300000000001</v>
      </c>
      <c r="K140" s="45">
        <v>12.7934</v>
      </c>
      <c r="L140" s="45">
        <v>13.138</v>
      </c>
      <c r="M140" s="45">
        <v>0</v>
      </c>
      <c r="N140" s="45">
        <v>4.0578000000000003</v>
      </c>
      <c r="O140" s="45">
        <v>0</v>
      </c>
      <c r="P140" s="45">
        <v>4.0578000000000003</v>
      </c>
      <c r="Q140" s="45">
        <v>6.3117999999999999</v>
      </c>
      <c r="R140" s="45">
        <v>3.3746999999999998</v>
      </c>
      <c r="S140" s="45">
        <v>4.96</v>
      </c>
      <c r="T140" s="45">
        <v>3.1103000000000001</v>
      </c>
      <c r="U140" s="45">
        <v>0</v>
      </c>
      <c r="V140" s="45">
        <v>3.1103000000000001</v>
      </c>
      <c r="W140" s="45">
        <v>6.5</v>
      </c>
      <c r="X140" s="45">
        <v>3.0343</v>
      </c>
      <c r="Y140" s="45">
        <v>0</v>
      </c>
      <c r="Z140" s="45">
        <v>4.1933999999999996</v>
      </c>
      <c r="AA140" s="45">
        <v>0</v>
      </c>
      <c r="AB140" s="45">
        <v>4.1933999999999996</v>
      </c>
      <c r="AC140" s="45">
        <v>6.3056000000000001</v>
      </c>
      <c r="AD140" s="45">
        <v>3.3932000000000002</v>
      </c>
      <c r="AE140" s="45">
        <v>4.96</v>
      </c>
    </row>
    <row r="141" spans="1:31" ht="13.8" hidden="1" outlineLevel="1" collapsed="1">
      <c r="A141" s="8">
        <v>44501</v>
      </c>
      <c r="B141" s="45">
        <v>11.7881</v>
      </c>
      <c r="C141" s="45">
        <v>12.140700000000001</v>
      </c>
      <c r="D141" s="45">
        <v>11.606299999999999</v>
      </c>
      <c r="E141" s="45">
        <v>11.214</v>
      </c>
      <c r="F141" s="45">
        <v>12.458399999999999</v>
      </c>
      <c r="G141" s="45">
        <v>0</v>
      </c>
      <c r="H141" s="45">
        <v>11.935700000000001</v>
      </c>
      <c r="I141" s="45">
        <v>12.140700000000001</v>
      </c>
      <c r="J141" s="45">
        <v>11.8263</v>
      </c>
      <c r="K141" s="45">
        <v>11.2532</v>
      </c>
      <c r="L141" s="45">
        <v>13.1816</v>
      </c>
      <c r="M141" s="45">
        <v>0</v>
      </c>
      <c r="N141" s="45">
        <v>5.1353</v>
      </c>
      <c r="O141" s="45">
        <v>0</v>
      </c>
      <c r="P141" s="45">
        <v>5.1353</v>
      </c>
      <c r="Q141" s="45">
        <v>5.9592000000000001</v>
      </c>
      <c r="R141" s="45">
        <v>4.9851000000000001</v>
      </c>
      <c r="S141" s="45" t="s">
        <v>271</v>
      </c>
      <c r="T141" s="45">
        <v>6.6672000000000002</v>
      </c>
      <c r="U141" s="45">
        <v>0</v>
      </c>
      <c r="V141" s="45">
        <v>6.6672000000000002</v>
      </c>
      <c r="W141" s="45">
        <v>8.4702999999999999</v>
      </c>
      <c r="X141" s="45">
        <v>6.3250000000000002</v>
      </c>
      <c r="Y141" s="45">
        <v>0</v>
      </c>
      <c r="Z141" s="45">
        <v>3.1846999999999999</v>
      </c>
      <c r="AA141" s="45">
        <v>0</v>
      </c>
      <c r="AB141" s="45">
        <v>3.1846999999999999</v>
      </c>
      <c r="AC141" s="45">
        <v>2.5788000000000002</v>
      </c>
      <c r="AD141" s="45">
        <v>3.2911999999999999</v>
      </c>
      <c r="AE141" s="45">
        <v>0</v>
      </c>
    </row>
    <row r="142" spans="1:31" ht="13.8" hidden="1" outlineLevel="1" collapsed="1">
      <c r="A142" s="8">
        <v>44531</v>
      </c>
      <c r="B142" s="45">
        <v>12.1999</v>
      </c>
      <c r="C142" s="45">
        <v>12.249000000000001</v>
      </c>
      <c r="D142" s="45">
        <v>12.180300000000001</v>
      </c>
      <c r="E142" s="45">
        <v>11.971399999999999</v>
      </c>
      <c r="F142" s="45">
        <v>12.5642</v>
      </c>
      <c r="G142" s="45">
        <v>0</v>
      </c>
      <c r="H142" s="45">
        <v>12.3565</v>
      </c>
      <c r="I142" s="45">
        <v>12.249000000000001</v>
      </c>
      <c r="J142" s="45">
        <v>12.4008</v>
      </c>
      <c r="K142" s="45">
        <v>11.988099999999999</v>
      </c>
      <c r="L142" s="45">
        <v>13.228899999999999</v>
      </c>
      <c r="M142" s="45">
        <v>0</v>
      </c>
      <c r="N142" s="45">
        <v>5.6581000000000001</v>
      </c>
      <c r="O142" s="45">
        <v>0</v>
      </c>
      <c r="P142" s="45">
        <v>5.6581000000000001</v>
      </c>
      <c r="Q142" s="45">
        <v>6.7074999999999996</v>
      </c>
      <c r="R142" s="45">
        <v>5.5880999999999998</v>
      </c>
      <c r="S142" s="45" t="s">
        <v>271</v>
      </c>
      <c r="T142" s="45">
        <v>6.7935999999999996</v>
      </c>
      <c r="U142" s="45">
        <v>0</v>
      </c>
      <c r="V142" s="45">
        <v>6.7935999999999996</v>
      </c>
      <c r="W142" s="45">
        <v>6.7233000000000001</v>
      </c>
      <c r="X142" s="45">
        <v>6.8002000000000002</v>
      </c>
      <c r="Y142" s="45">
        <v>0</v>
      </c>
      <c r="Z142" s="45">
        <v>3.2450000000000001</v>
      </c>
      <c r="AA142" s="45">
        <v>0</v>
      </c>
      <c r="AB142" s="45">
        <v>3.2450000000000001</v>
      </c>
      <c r="AC142" s="45">
        <v>6.5</v>
      </c>
      <c r="AD142" s="45">
        <v>3.1993999999999998</v>
      </c>
      <c r="AE142" s="45">
        <v>0</v>
      </c>
    </row>
    <row r="143" spans="1:31" ht="13.8" hidden="1" outlineLevel="1" collapsed="1">
      <c r="A143" s="8">
        <v>44562</v>
      </c>
      <c r="B143" s="45">
        <v>12.6991</v>
      </c>
      <c r="C143" s="45">
        <v>12.0816</v>
      </c>
      <c r="D143" s="45">
        <v>12.936400000000001</v>
      </c>
      <c r="E143" s="45">
        <v>12.5425</v>
      </c>
      <c r="F143" s="45">
        <v>13.3245</v>
      </c>
      <c r="G143" s="45">
        <v>0</v>
      </c>
      <c r="H143" s="45">
        <v>12.8529</v>
      </c>
      <c r="I143" s="45">
        <v>12.0816</v>
      </c>
      <c r="J143" s="45">
        <v>13.1571</v>
      </c>
      <c r="K143" s="45">
        <v>12.6875</v>
      </c>
      <c r="L143" s="45">
        <v>13.625400000000001</v>
      </c>
      <c r="M143" s="45">
        <v>0</v>
      </c>
      <c r="N143" s="45">
        <v>4.5176999999999996</v>
      </c>
      <c r="O143" s="45">
        <v>0</v>
      </c>
      <c r="P143" s="45">
        <v>4.5176999999999996</v>
      </c>
      <c r="Q143" s="45">
        <v>5.2892000000000001</v>
      </c>
      <c r="R143" s="45">
        <v>4.0434000000000001</v>
      </c>
      <c r="S143" s="45" t="s">
        <v>271</v>
      </c>
      <c r="T143" s="45">
        <v>5.7073999999999998</v>
      </c>
      <c r="U143" s="45">
        <v>0</v>
      </c>
      <c r="V143" s="45">
        <v>5.7073999999999998</v>
      </c>
      <c r="W143" s="45">
        <v>5.6593999999999998</v>
      </c>
      <c r="X143" s="45">
        <v>5.7693000000000003</v>
      </c>
      <c r="Y143" s="45">
        <v>0</v>
      </c>
      <c r="Z143" s="45">
        <v>4.0045999999999999</v>
      </c>
      <c r="AA143" s="45">
        <v>0</v>
      </c>
      <c r="AB143" s="45">
        <v>4.0045999999999999</v>
      </c>
      <c r="AC143" s="45">
        <v>5.0105000000000004</v>
      </c>
      <c r="AD143" s="45">
        <v>3.5541</v>
      </c>
      <c r="AE143" s="45">
        <v>0</v>
      </c>
    </row>
    <row r="144" spans="1:31" ht="13.8" hidden="1" outlineLevel="1" collapsed="1">
      <c r="A144" s="8">
        <v>44593</v>
      </c>
      <c r="B144" s="45">
        <v>12.4651</v>
      </c>
      <c r="C144" s="45">
        <v>12.3576</v>
      </c>
      <c r="D144" s="45">
        <v>12.5245</v>
      </c>
      <c r="E144" s="45">
        <v>12.2247</v>
      </c>
      <c r="F144" s="45">
        <v>12.795400000000001</v>
      </c>
      <c r="G144" s="45">
        <v>0</v>
      </c>
      <c r="H144" s="45">
        <v>12.548500000000001</v>
      </c>
      <c r="I144" s="45">
        <v>12.3576</v>
      </c>
      <c r="J144" s="45">
        <v>12.656000000000001</v>
      </c>
      <c r="K144" s="45">
        <v>12.2445</v>
      </c>
      <c r="L144" s="45">
        <v>13.039199999999999</v>
      </c>
      <c r="M144" s="45">
        <v>0</v>
      </c>
      <c r="N144" s="45">
        <v>5.3613</v>
      </c>
      <c r="O144" s="45">
        <v>0</v>
      </c>
      <c r="P144" s="45">
        <v>5.3613</v>
      </c>
      <c r="Q144" s="45">
        <v>3.0964999999999998</v>
      </c>
      <c r="R144" s="45">
        <v>5.4984000000000002</v>
      </c>
      <c r="S144" s="45">
        <v>0</v>
      </c>
      <c r="T144" s="45">
        <v>2.5003000000000002</v>
      </c>
      <c r="U144" s="45">
        <v>0</v>
      </c>
      <c r="V144" s="45">
        <v>2.5003000000000002</v>
      </c>
      <c r="W144" s="45">
        <v>2.5099999999999998</v>
      </c>
      <c r="X144" s="45">
        <v>2.4988999999999999</v>
      </c>
      <c r="Y144" s="45">
        <v>0</v>
      </c>
      <c r="Z144" s="45">
        <v>7.0873999999999997</v>
      </c>
      <c r="AA144" s="45">
        <v>0</v>
      </c>
      <c r="AB144" s="45">
        <v>7.0873999999999997</v>
      </c>
      <c r="AC144" s="45">
        <v>6.5</v>
      </c>
      <c r="AD144" s="45">
        <v>7.0953999999999997</v>
      </c>
      <c r="AE144" s="45">
        <v>0</v>
      </c>
    </row>
    <row r="145" spans="1:31" ht="13.8" hidden="1" outlineLevel="1" collapsed="1">
      <c r="A145" s="8">
        <v>44621</v>
      </c>
      <c r="B145" s="45">
        <v>12.8886</v>
      </c>
      <c r="C145" s="45">
        <v>12.2967</v>
      </c>
      <c r="D145" s="45">
        <v>13.3903</v>
      </c>
      <c r="E145" s="45">
        <v>13.5113</v>
      </c>
      <c r="F145" s="45">
        <v>13.2653</v>
      </c>
      <c r="G145" s="45">
        <v>0</v>
      </c>
      <c r="H145" s="45">
        <v>12.8886</v>
      </c>
      <c r="I145" s="45">
        <v>12.2967</v>
      </c>
      <c r="J145" s="45">
        <v>13.3903</v>
      </c>
      <c r="K145" s="45">
        <v>13.5113</v>
      </c>
      <c r="L145" s="45">
        <v>13.2653</v>
      </c>
      <c r="M145" s="45">
        <v>0</v>
      </c>
      <c r="N145" s="45">
        <v>0</v>
      </c>
      <c r="O145" s="45">
        <v>0</v>
      </c>
      <c r="P145" s="45">
        <v>0</v>
      </c>
      <c r="Q145" s="45" t="s">
        <v>271</v>
      </c>
      <c r="R145" s="45" t="s">
        <v>271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13.133100000000001</v>
      </c>
      <c r="C146" s="45">
        <v>12.7821</v>
      </c>
      <c r="D146" s="45">
        <v>13.213200000000001</v>
      </c>
      <c r="E146" s="45">
        <v>13.0487</v>
      </c>
      <c r="F146" s="45">
        <v>13.768599999999999</v>
      </c>
      <c r="G146" s="45">
        <v>0</v>
      </c>
      <c r="H146" s="45">
        <v>13.1378</v>
      </c>
      <c r="I146" s="45">
        <v>12.7821</v>
      </c>
      <c r="J146" s="45">
        <v>13.218999999999999</v>
      </c>
      <c r="K146" s="45">
        <v>13.0562</v>
      </c>
      <c r="L146" s="45">
        <v>13.768599999999999</v>
      </c>
      <c r="M146" s="45">
        <v>0</v>
      </c>
      <c r="N146" s="45">
        <v>2.5099999999999998</v>
      </c>
      <c r="O146" s="45">
        <v>0</v>
      </c>
      <c r="P146" s="45">
        <v>2.5099999999999998</v>
      </c>
      <c r="Q146" s="45">
        <v>2.5099999999999998</v>
      </c>
      <c r="R146" s="45" t="s">
        <v>271</v>
      </c>
      <c r="S146" s="45" t="s">
        <v>271</v>
      </c>
      <c r="T146" s="45">
        <v>0</v>
      </c>
      <c r="U146" s="45">
        <v>3.5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2.5099999999999998</v>
      </c>
      <c r="AD146" s="45">
        <v>0</v>
      </c>
      <c r="AE146" s="45">
        <v>2.5099999999999998</v>
      </c>
    </row>
    <row r="147" spans="1:31" ht="13.8" hidden="1" outlineLevel="1" collapsed="1">
      <c r="A147" s="8">
        <v>44682</v>
      </c>
      <c r="B147" s="45">
        <v>12.5077</v>
      </c>
      <c r="C147" s="45">
        <v>12.8863</v>
      </c>
      <c r="D147" s="45">
        <v>12.424200000000001</v>
      </c>
      <c r="E147" s="45">
        <v>12.7036</v>
      </c>
      <c r="F147" s="45">
        <v>11.1896</v>
      </c>
      <c r="G147" s="45">
        <v>0</v>
      </c>
      <c r="H147" s="45">
        <v>12.785500000000001</v>
      </c>
      <c r="I147" s="45">
        <v>12.8863</v>
      </c>
      <c r="J147" s="45">
        <v>12.7624</v>
      </c>
      <c r="K147" s="45">
        <v>12.707000000000001</v>
      </c>
      <c r="L147" s="45">
        <v>13.072100000000001</v>
      </c>
      <c r="M147" s="45">
        <v>0</v>
      </c>
      <c r="N147" s="45">
        <v>4.1119000000000003</v>
      </c>
      <c r="O147" s="45">
        <v>0</v>
      </c>
      <c r="P147" s="45">
        <v>4.1119000000000003</v>
      </c>
      <c r="Q147" s="45">
        <v>2.5099999999999998</v>
      </c>
      <c r="R147" s="45">
        <v>4.1230000000000002</v>
      </c>
      <c r="S147" s="45">
        <v>0</v>
      </c>
      <c r="T147" s="45">
        <v>6.2149999999999999</v>
      </c>
      <c r="U147" s="45">
        <v>0</v>
      </c>
      <c r="V147" s="45">
        <v>6.2149999999999999</v>
      </c>
      <c r="W147" s="45">
        <v>2.5099999999999998</v>
      </c>
      <c r="X147" s="45">
        <v>6.8</v>
      </c>
      <c r="Y147" s="45">
        <v>0</v>
      </c>
      <c r="Z147" s="45">
        <v>4</v>
      </c>
      <c r="AA147" s="45">
        <v>0</v>
      </c>
      <c r="AB147" s="45">
        <v>4</v>
      </c>
      <c r="AC147" s="45">
        <v>0</v>
      </c>
      <c r="AD147" s="45">
        <v>4</v>
      </c>
      <c r="AE147" s="45">
        <v>0</v>
      </c>
    </row>
    <row r="148" spans="1:31" ht="13.8" hidden="1" outlineLevel="1" collapsed="1">
      <c r="A148" s="8">
        <v>44713</v>
      </c>
      <c r="B148" s="45">
        <v>14.2118</v>
      </c>
      <c r="C148" s="45">
        <v>13.7715</v>
      </c>
      <c r="D148" s="45">
        <v>14.4222</v>
      </c>
      <c r="E148" s="45">
        <v>13.431900000000001</v>
      </c>
      <c r="F148" s="45">
        <v>15.928000000000001</v>
      </c>
      <c r="G148" s="45">
        <v>0</v>
      </c>
      <c r="H148" s="45">
        <v>14.2279</v>
      </c>
      <c r="I148" s="45">
        <v>13.7715</v>
      </c>
      <c r="J148" s="45">
        <v>14.446400000000001</v>
      </c>
      <c r="K148" s="45">
        <v>13.4688</v>
      </c>
      <c r="L148" s="45">
        <v>15.928000000000001</v>
      </c>
      <c r="M148" s="45">
        <v>0</v>
      </c>
      <c r="N148" s="45">
        <v>1.9</v>
      </c>
      <c r="O148" s="45">
        <v>0</v>
      </c>
      <c r="P148" s="45">
        <v>1.9</v>
      </c>
      <c r="Q148" s="45">
        <v>1.9</v>
      </c>
      <c r="R148" s="45" t="s">
        <v>271</v>
      </c>
      <c r="S148" s="45" t="s">
        <v>271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1.9</v>
      </c>
      <c r="AA148" s="45">
        <v>0</v>
      </c>
      <c r="AB148" s="45">
        <v>1.9</v>
      </c>
      <c r="AC148" s="45">
        <v>1.9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13.654999999999999</v>
      </c>
      <c r="C149" s="45">
        <v>15.283200000000001</v>
      </c>
      <c r="D149" s="45">
        <v>13.5299</v>
      </c>
      <c r="E149" s="45">
        <v>14.4129</v>
      </c>
      <c r="F149" s="45">
        <v>12.9115</v>
      </c>
      <c r="G149" s="45">
        <v>0</v>
      </c>
      <c r="H149" s="45">
        <v>14.464600000000001</v>
      </c>
      <c r="I149" s="45">
        <v>15.283200000000001</v>
      </c>
      <c r="J149" s="45">
        <v>14.3965</v>
      </c>
      <c r="K149" s="45">
        <v>14.4155</v>
      </c>
      <c r="L149" s="45">
        <v>14.3813</v>
      </c>
      <c r="M149" s="45">
        <v>0</v>
      </c>
      <c r="N149" s="45">
        <v>2.9933999999999998</v>
      </c>
      <c r="O149" s="45">
        <v>0</v>
      </c>
      <c r="P149" s="45">
        <v>2.9933999999999998</v>
      </c>
      <c r="Q149" s="45">
        <v>2.5099999999999998</v>
      </c>
      <c r="R149" s="45">
        <v>2.9940000000000002</v>
      </c>
      <c r="S149" s="45" t="s">
        <v>271</v>
      </c>
      <c r="T149" s="45">
        <v>2.5099999999999998</v>
      </c>
      <c r="U149" s="45">
        <v>0</v>
      </c>
      <c r="V149" s="45">
        <v>2.5099999999999998</v>
      </c>
      <c r="W149" s="45">
        <v>2.5099999999999998</v>
      </c>
      <c r="X149" s="45">
        <v>0</v>
      </c>
      <c r="Y149" s="45">
        <v>0</v>
      </c>
      <c r="Z149" s="45">
        <v>2.9933999999999998</v>
      </c>
      <c r="AA149" s="45">
        <v>0</v>
      </c>
      <c r="AB149" s="45">
        <v>2.9933999999999998</v>
      </c>
      <c r="AC149" s="45">
        <v>2.5099999999999998</v>
      </c>
      <c r="AD149" s="45">
        <v>2.9940000000000002</v>
      </c>
      <c r="AE149" s="45">
        <v>0</v>
      </c>
    </row>
    <row r="150" spans="1:31" ht="13.8" hidden="1" outlineLevel="1" collapsed="1">
      <c r="A150" s="8">
        <v>44774</v>
      </c>
      <c r="B150" s="45">
        <v>12.197800000000001</v>
      </c>
      <c r="C150" s="45">
        <v>15.747299999999999</v>
      </c>
      <c r="D150" s="45">
        <v>10.8263</v>
      </c>
      <c r="E150" s="45">
        <v>17.678699999999999</v>
      </c>
      <c r="F150" s="45">
        <v>9.1006</v>
      </c>
      <c r="G150" s="45">
        <v>0</v>
      </c>
      <c r="H150" s="45">
        <v>16.558599999999998</v>
      </c>
      <c r="I150" s="45">
        <v>15.747299999999999</v>
      </c>
      <c r="J150" s="45">
        <v>17.132300000000001</v>
      </c>
      <c r="K150" s="45">
        <v>17.7255</v>
      </c>
      <c r="L150" s="45">
        <v>16.7882</v>
      </c>
      <c r="M150" s="45">
        <v>0</v>
      </c>
      <c r="N150" s="45">
        <v>3.2345000000000002</v>
      </c>
      <c r="O150" s="45">
        <v>0</v>
      </c>
      <c r="P150" s="45">
        <v>3.2345000000000002</v>
      </c>
      <c r="Q150" s="45">
        <v>2.5099999999999998</v>
      </c>
      <c r="R150" s="45">
        <v>3.2353999999999998</v>
      </c>
      <c r="S150" s="45" t="s">
        <v>271</v>
      </c>
      <c r="T150" s="45">
        <v>2.7</v>
      </c>
      <c r="U150" s="45">
        <v>0</v>
      </c>
      <c r="V150" s="45">
        <v>2.7</v>
      </c>
      <c r="W150" s="45">
        <v>0</v>
      </c>
      <c r="X150" s="45">
        <v>2.7</v>
      </c>
      <c r="Y150" s="45">
        <v>0</v>
      </c>
      <c r="Z150" s="45">
        <v>3.4611000000000001</v>
      </c>
      <c r="AA150" s="45">
        <v>0</v>
      </c>
      <c r="AB150" s="45">
        <v>3.4611000000000001</v>
      </c>
      <c r="AC150" s="45">
        <v>2.5099999999999998</v>
      </c>
      <c r="AD150" s="45">
        <v>3.4630000000000001</v>
      </c>
      <c r="AE150" s="45">
        <v>0</v>
      </c>
    </row>
    <row r="151" spans="1:31" ht="13.8" hidden="1" outlineLevel="1" collapsed="1">
      <c r="A151" s="8">
        <v>44805</v>
      </c>
      <c r="B151" s="45">
        <v>16.064399999999999</v>
      </c>
      <c r="C151" s="45">
        <v>17.3079</v>
      </c>
      <c r="D151" s="45">
        <v>15.579499999999999</v>
      </c>
      <c r="E151" s="45">
        <v>18.692799999999998</v>
      </c>
      <c r="F151" s="45">
        <v>12.8813</v>
      </c>
      <c r="G151" s="45">
        <v>8.3016000000000005</v>
      </c>
      <c r="H151" s="45">
        <v>17.36</v>
      </c>
      <c r="I151" s="45">
        <v>17.3079</v>
      </c>
      <c r="J151" s="45">
        <v>17.383700000000001</v>
      </c>
      <c r="K151" s="45">
        <v>18.887899999999998</v>
      </c>
      <c r="L151" s="45">
        <v>15.5146</v>
      </c>
      <c r="M151" s="45">
        <v>0</v>
      </c>
      <c r="N151" s="45">
        <v>4.8486000000000002</v>
      </c>
      <c r="O151" s="45">
        <v>0</v>
      </c>
      <c r="P151" s="45">
        <v>4.8486000000000002</v>
      </c>
      <c r="Q151" s="45">
        <v>5.1391</v>
      </c>
      <c r="R151" s="45">
        <v>4.1917</v>
      </c>
      <c r="S151" s="45">
        <v>8.3016000000000005</v>
      </c>
      <c r="T151" s="45">
        <v>2.6993999999999998</v>
      </c>
      <c r="U151" s="45">
        <v>0</v>
      </c>
      <c r="V151" s="45">
        <v>2.6993999999999998</v>
      </c>
      <c r="W151" s="45">
        <v>2.5099999999999998</v>
      </c>
      <c r="X151" s="45">
        <v>2.7</v>
      </c>
      <c r="Y151" s="45">
        <v>0</v>
      </c>
      <c r="Z151" s="45">
        <v>5.6215000000000002</v>
      </c>
      <c r="AA151" s="45">
        <v>0</v>
      </c>
      <c r="AB151" s="45">
        <v>5.6215000000000002</v>
      </c>
      <c r="AC151" s="45">
        <v>5.1829999999999998</v>
      </c>
      <c r="AD151" s="45">
        <v>4.9203000000000001</v>
      </c>
      <c r="AE151" s="45">
        <v>8.3016000000000005</v>
      </c>
    </row>
    <row r="152" spans="1:31" ht="13.8" hidden="1" outlineLevel="1" collapsed="1">
      <c r="A152" s="8">
        <v>44835</v>
      </c>
      <c r="B152" s="45">
        <v>16.7256</v>
      </c>
      <c r="C152" s="45">
        <v>17.622399999999999</v>
      </c>
      <c r="D152" s="45">
        <v>16.564599999999999</v>
      </c>
      <c r="E152" s="45">
        <v>18.0792</v>
      </c>
      <c r="F152" s="45">
        <v>15.2003</v>
      </c>
      <c r="G152" s="45">
        <v>4.93</v>
      </c>
      <c r="H152" s="45">
        <v>16.997199999999999</v>
      </c>
      <c r="I152" s="45">
        <v>17.622399999999999</v>
      </c>
      <c r="J152" s="45">
        <v>16.882000000000001</v>
      </c>
      <c r="K152" s="45">
        <v>18.1203</v>
      </c>
      <c r="L152" s="45">
        <v>15.662599999999999</v>
      </c>
      <c r="M152" s="45">
        <v>0</v>
      </c>
      <c r="N152" s="45">
        <v>4.5933000000000002</v>
      </c>
      <c r="O152" s="45">
        <v>0</v>
      </c>
      <c r="P152" s="45">
        <v>4.5933000000000002</v>
      </c>
      <c r="Q152" s="45">
        <v>2.5015999999999998</v>
      </c>
      <c r="R152" s="45">
        <v>4.67</v>
      </c>
      <c r="S152" s="45">
        <v>4.93</v>
      </c>
      <c r="T152" s="45">
        <v>2.5</v>
      </c>
      <c r="U152" s="45">
        <v>0</v>
      </c>
      <c r="V152" s="45">
        <v>2.5</v>
      </c>
      <c r="W152" s="45">
        <v>2.5</v>
      </c>
      <c r="X152" s="45">
        <v>0</v>
      </c>
      <c r="Y152" s="45">
        <v>0</v>
      </c>
      <c r="Z152" s="45">
        <v>4.6843000000000004</v>
      </c>
      <c r="AA152" s="45">
        <v>0</v>
      </c>
      <c r="AB152" s="45">
        <v>4.6843000000000004</v>
      </c>
      <c r="AC152" s="45">
        <v>2.5099999999999998</v>
      </c>
      <c r="AD152" s="45">
        <v>4.67</v>
      </c>
      <c r="AE152" s="45">
        <v>4.93</v>
      </c>
    </row>
    <row r="153" spans="1:31" ht="13.8" hidden="1" outlineLevel="1" collapsed="1">
      <c r="A153" s="8">
        <v>44866</v>
      </c>
      <c r="B153" s="45">
        <v>18.530100000000001</v>
      </c>
      <c r="C153" s="45">
        <v>18.307700000000001</v>
      </c>
      <c r="D153" s="45">
        <v>18.604099999999999</v>
      </c>
      <c r="E153" s="45">
        <v>18.779399999999999</v>
      </c>
      <c r="F153" s="45">
        <v>18.456700000000001</v>
      </c>
      <c r="G153" s="45">
        <v>0</v>
      </c>
      <c r="H153" s="45">
        <v>18.655000000000001</v>
      </c>
      <c r="I153" s="45">
        <v>18.307700000000001</v>
      </c>
      <c r="J153" s="45">
        <v>18.772200000000002</v>
      </c>
      <c r="K153" s="45">
        <v>18.8293</v>
      </c>
      <c r="L153" s="45">
        <v>18.723299999999998</v>
      </c>
      <c r="M153" s="45">
        <v>0</v>
      </c>
      <c r="N153" s="45">
        <v>6.0162000000000004</v>
      </c>
      <c r="O153" s="45">
        <v>0</v>
      </c>
      <c r="P153" s="45">
        <v>6.0162000000000004</v>
      </c>
      <c r="Q153" s="45">
        <v>2.3117999999999999</v>
      </c>
      <c r="R153" s="45">
        <v>6.4488000000000003</v>
      </c>
      <c r="S153" s="45" t="s">
        <v>271</v>
      </c>
      <c r="T153" s="45">
        <v>2.5047000000000001</v>
      </c>
      <c r="U153" s="45">
        <v>0</v>
      </c>
      <c r="V153" s="45">
        <v>2.5047000000000001</v>
      </c>
      <c r="W153" s="45">
        <v>2.5047000000000001</v>
      </c>
      <c r="X153" s="45">
        <v>0</v>
      </c>
      <c r="Y153" s="45">
        <v>0</v>
      </c>
      <c r="Z153" s="45">
        <v>6.2450000000000001</v>
      </c>
      <c r="AA153" s="45">
        <v>0</v>
      </c>
      <c r="AB153" s="45">
        <v>6.2450000000000001</v>
      </c>
      <c r="AC153" s="45">
        <v>2.04</v>
      </c>
      <c r="AD153" s="45">
        <v>6.4488000000000003</v>
      </c>
      <c r="AE153" s="45">
        <v>0</v>
      </c>
    </row>
    <row r="154" spans="1:31" ht="13.8" hidden="1" outlineLevel="1" collapsed="1">
      <c r="A154" s="8">
        <v>44896</v>
      </c>
      <c r="B154" s="45">
        <v>17.5686</v>
      </c>
      <c r="C154" s="45">
        <v>18.414400000000001</v>
      </c>
      <c r="D154" s="45">
        <v>17.424499999999998</v>
      </c>
      <c r="E154" s="45">
        <v>18.540900000000001</v>
      </c>
      <c r="F154" s="45">
        <v>16.809699999999999</v>
      </c>
      <c r="G154" s="45">
        <v>0</v>
      </c>
      <c r="H154" s="45">
        <v>18.639500000000002</v>
      </c>
      <c r="I154" s="45">
        <v>18.414400000000001</v>
      </c>
      <c r="J154" s="45">
        <v>18.681899999999999</v>
      </c>
      <c r="K154" s="45">
        <v>18.959299999999999</v>
      </c>
      <c r="L154" s="45">
        <v>18.5108</v>
      </c>
      <c r="M154" s="45">
        <v>0</v>
      </c>
      <c r="N154" s="45">
        <v>5.6554000000000002</v>
      </c>
      <c r="O154" s="45">
        <v>0</v>
      </c>
      <c r="P154" s="45">
        <v>5.6554000000000002</v>
      </c>
      <c r="Q154" s="45">
        <v>4.758</v>
      </c>
      <c r="R154" s="45">
        <v>5.7645</v>
      </c>
      <c r="S154" s="45" t="s">
        <v>271</v>
      </c>
      <c r="T154" s="45">
        <v>2.5099999999999998</v>
      </c>
      <c r="U154" s="45">
        <v>0</v>
      </c>
      <c r="V154" s="45">
        <v>2.5099999999999998</v>
      </c>
      <c r="W154" s="45">
        <v>2.5099999999999998</v>
      </c>
      <c r="X154" s="45">
        <v>0</v>
      </c>
      <c r="Y154" s="45">
        <v>0</v>
      </c>
      <c r="Z154" s="45">
        <v>5.6763000000000003</v>
      </c>
      <c r="AA154" s="45">
        <v>0</v>
      </c>
      <c r="AB154" s="45">
        <v>5.6763000000000003</v>
      </c>
      <c r="AC154" s="45">
        <v>4.9036</v>
      </c>
      <c r="AD154" s="45">
        <v>5.7645</v>
      </c>
      <c r="AE154" s="45">
        <v>0</v>
      </c>
    </row>
    <row r="155" spans="1:31" ht="13.8" hidden="1" outlineLevel="1" collapsed="1">
      <c r="A155" s="8">
        <v>44927</v>
      </c>
      <c r="B155" s="45">
        <v>16.855699999999999</v>
      </c>
      <c r="C155" s="45">
        <v>18.357700000000001</v>
      </c>
      <c r="D155" s="45">
        <v>16.717400000000001</v>
      </c>
      <c r="E155" s="45">
        <v>17.006699999999999</v>
      </c>
      <c r="F155" s="45">
        <v>16.4941</v>
      </c>
      <c r="G155" s="45">
        <v>0</v>
      </c>
      <c r="H155" s="45">
        <v>16.982700000000001</v>
      </c>
      <c r="I155" s="45">
        <v>18.357700000000001</v>
      </c>
      <c r="J155" s="45">
        <v>16.854800000000001</v>
      </c>
      <c r="K155" s="45">
        <v>17.141300000000001</v>
      </c>
      <c r="L155" s="45">
        <v>16.633299999999998</v>
      </c>
      <c r="M155" s="45">
        <v>0</v>
      </c>
      <c r="N155" s="45">
        <v>4.5747999999999998</v>
      </c>
      <c r="O155" s="45">
        <v>0</v>
      </c>
      <c r="P155" s="45">
        <v>4.5747999999999998</v>
      </c>
      <c r="Q155" s="45">
        <v>4.7266000000000004</v>
      </c>
      <c r="R155" s="45">
        <v>4.4637000000000002</v>
      </c>
      <c r="S155" s="45" t="s">
        <v>271</v>
      </c>
      <c r="T155" s="45">
        <v>2.5038</v>
      </c>
      <c r="U155" s="45">
        <v>0</v>
      </c>
      <c r="V155" s="45">
        <v>2.5038</v>
      </c>
      <c r="W155" s="45">
        <v>2.5038</v>
      </c>
      <c r="X155" s="45">
        <v>0</v>
      </c>
      <c r="Y155" s="45">
        <v>0</v>
      </c>
      <c r="Z155" s="45">
        <v>4.7153999999999998</v>
      </c>
      <c r="AA155" s="45">
        <v>0</v>
      </c>
      <c r="AB155" s="45">
        <v>4.7153999999999998</v>
      </c>
      <c r="AC155" s="45">
        <v>5.12</v>
      </c>
      <c r="AD155" s="45">
        <v>4.4637000000000002</v>
      </c>
      <c r="AE155" s="45">
        <v>0</v>
      </c>
    </row>
    <row r="156" spans="1:31" ht="13.8" collapsed="1">
      <c r="A156" s="8">
        <v>44958</v>
      </c>
      <c r="B156" s="45">
        <v>19.728300000000001</v>
      </c>
      <c r="C156" s="45">
        <v>18.8689</v>
      </c>
      <c r="D156" s="45">
        <v>19.928899999999999</v>
      </c>
      <c r="E156" s="45">
        <v>20.720400000000001</v>
      </c>
      <c r="F156" s="45">
        <v>19.6553</v>
      </c>
      <c r="G156" s="45">
        <v>0</v>
      </c>
      <c r="H156" s="45">
        <v>19.745000000000001</v>
      </c>
      <c r="I156" s="45">
        <v>18.8689</v>
      </c>
      <c r="J156" s="45">
        <v>19.9498</v>
      </c>
      <c r="K156" s="45">
        <v>20.805399999999999</v>
      </c>
      <c r="L156" s="45">
        <v>19.6553</v>
      </c>
      <c r="M156" s="45">
        <v>0</v>
      </c>
      <c r="N156" s="45">
        <v>2.5099999999999998</v>
      </c>
      <c r="O156" s="45">
        <v>0</v>
      </c>
      <c r="P156" s="45">
        <v>2.5099999999999998</v>
      </c>
      <c r="Q156" s="45">
        <v>2.5099999999999998</v>
      </c>
      <c r="R156" s="45" t="s">
        <v>271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2.5099999999999998</v>
      </c>
      <c r="AA156" s="45">
        <v>0</v>
      </c>
      <c r="AB156" s="45">
        <v>2.5099999999999998</v>
      </c>
      <c r="AC156" s="45">
        <v>2.5099999999999998</v>
      </c>
      <c r="AD156" s="45">
        <v>0</v>
      </c>
      <c r="AE156" s="45">
        <v>0</v>
      </c>
    </row>
    <row r="157" spans="1:31" ht="13.8">
      <c r="A157" s="8">
        <v>44986</v>
      </c>
      <c r="B157" s="45">
        <v>19.6967</v>
      </c>
      <c r="C157" s="45">
        <v>18.456600000000002</v>
      </c>
      <c r="D157" s="45">
        <v>19.884399999999999</v>
      </c>
      <c r="E157" s="45">
        <v>20.186399999999999</v>
      </c>
      <c r="F157" s="45">
        <v>19.712599999999998</v>
      </c>
      <c r="G157" s="45">
        <v>0</v>
      </c>
      <c r="H157" s="45">
        <v>19.805399999999999</v>
      </c>
      <c r="I157" s="45">
        <v>18.456600000000002</v>
      </c>
      <c r="J157" s="45">
        <v>20.012899999999998</v>
      </c>
      <c r="K157" s="45">
        <v>20.292200000000001</v>
      </c>
      <c r="L157" s="45">
        <v>19.851500000000001</v>
      </c>
      <c r="M157" s="45">
        <v>0</v>
      </c>
      <c r="N157" s="45">
        <v>11.918900000000001</v>
      </c>
      <c r="O157" s="45">
        <v>0</v>
      </c>
      <c r="P157" s="45">
        <v>11.918900000000001</v>
      </c>
      <c r="Q157" s="45">
        <v>2.6101000000000001</v>
      </c>
      <c r="R157" s="45">
        <v>13.3911</v>
      </c>
      <c r="S157" s="45" t="s">
        <v>271</v>
      </c>
      <c r="T157" s="45">
        <v>2.5053999999999998</v>
      </c>
      <c r="U157" s="45">
        <v>0</v>
      </c>
      <c r="V157" s="45">
        <v>2.5053999999999998</v>
      </c>
      <c r="W157" s="45">
        <v>2.5053999999999998</v>
      </c>
      <c r="X157" s="45">
        <v>0</v>
      </c>
      <c r="Y157" s="45">
        <v>0</v>
      </c>
      <c r="Z157" s="45">
        <v>13.3391</v>
      </c>
      <c r="AA157" s="45">
        <v>0</v>
      </c>
      <c r="AB157" s="45">
        <v>13.3391</v>
      </c>
      <c r="AC157" s="45">
        <v>5.12</v>
      </c>
      <c r="AD157" s="45">
        <v>13.3911</v>
      </c>
      <c r="AE157" s="45">
        <v>0</v>
      </c>
    </row>
    <row r="158" spans="1:31" ht="13.8">
      <c r="A158" s="8">
        <v>45017</v>
      </c>
      <c r="B158" s="45">
        <v>17.705500000000001</v>
      </c>
      <c r="C158" s="45">
        <v>18.298100000000002</v>
      </c>
      <c r="D158" s="45">
        <v>17.6722</v>
      </c>
      <c r="E158" s="45">
        <v>19.360299999999999</v>
      </c>
      <c r="F158" s="45">
        <v>16.5761</v>
      </c>
      <c r="G158" s="45">
        <v>0</v>
      </c>
      <c r="H158" s="45">
        <v>19.128399999999999</v>
      </c>
      <c r="I158" s="45">
        <v>18.298100000000002</v>
      </c>
      <c r="J158" s="45">
        <v>19.1812</v>
      </c>
      <c r="K158" s="45">
        <v>19.413</v>
      </c>
      <c r="L158" s="45">
        <v>18.9954</v>
      </c>
      <c r="M158" s="45">
        <v>0</v>
      </c>
      <c r="N158" s="45">
        <v>6.4482999999999997</v>
      </c>
      <c r="O158" s="45">
        <v>0</v>
      </c>
      <c r="P158" s="45">
        <v>6.4482999999999997</v>
      </c>
      <c r="Q158" s="45">
        <v>5.2588999999999997</v>
      </c>
      <c r="R158" s="45">
        <v>6.4631999999999996</v>
      </c>
      <c r="S158" s="45" t="s">
        <v>271</v>
      </c>
      <c r="T158" s="45">
        <v>6.8888999999999996</v>
      </c>
      <c r="U158" s="45">
        <v>0</v>
      </c>
      <c r="V158" s="45">
        <v>6.8888999999999996</v>
      </c>
      <c r="W158" s="45">
        <v>6.6820000000000004</v>
      </c>
      <c r="X158" s="45">
        <v>6.9</v>
      </c>
      <c r="Y158" s="45">
        <v>0</v>
      </c>
      <c r="Z158" s="45">
        <v>6.3975</v>
      </c>
      <c r="AA158" s="45">
        <v>0</v>
      </c>
      <c r="AB158" s="45">
        <v>6.3975</v>
      </c>
      <c r="AC158" s="45">
        <v>4.2047999999999996</v>
      </c>
      <c r="AD158" s="45">
        <v>6.415</v>
      </c>
      <c r="AE158" s="45">
        <v>0</v>
      </c>
    </row>
    <row r="159" spans="1:31" ht="13.8">
      <c r="A159" s="8">
        <v>45047</v>
      </c>
      <c r="B159" s="45">
        <v>20.2712</v>
      </c>
      <c r="C159" s="45">
        <v>18.600100000000001</v>
      </c>
      <c r="D159" s="45">
        <v>20.531600000000001</v>
      </c>
      <c r="E159" s="45">
        <v>20.3688</v>
      </c>
      <c r="F159" s="45">
        <v>20.913499999999999</v>
      </c>
      <c r="G159" s="45">
        <v>0</v>
      </c>
      <c r="H159" s="45">
        <v>20.700700000000001</v>
      </c>
      <c r="I159" s="45">
        <v>18.600100000000001</v>
      </c>
      <c r="J159" s="45">
        <v>21.040400000000002</v>
      </c>
      <c r="K159" s="45">
        <v>20.4557</v>
      </c>
      <c r="L159" s="45">
        <v>22.572700000000001</v>
      </c>
      <c r="M159" s="45">
        <v>0</v>
      </c>
      <c r="N159" s="45">
        <v>6.9701000000000004</v>
      </c>
      <c r="O159" s="45">
        <v>0</v>
      </c>
      <c r="P159" s="45">
        <v>6.9701000000000004</v>
      </c>
      <c r="Q159" s="45">
        <v>2.5061</v>
      </c>
      <c r="R159" s="45">
        <v>7.4325999999999999</v>
      </c>
      <c r="S159" s="45" t="s">
        <v>271</v>
      </c>
      <c r="T159" s="45">
        <v>7.2173999999999996</v>
      </c>
      <c r="U159" s="45">
        <v>0</v>
      </c>
      <c r="V159" s="45">
        <v>7.2173999999999996</v>
      </c>
      <c r="W159" s="45">
        <v>2.5055999999999998</v>
      </c>
      <c r="X159" s="45">
        <v>7.7516999999999996</v>
      </c>
      <c r="Y159" s="45">
        <v>0</v>
      </c>
      <c r="Z159" s="45">
        <v>5.8034999999999997</v>
      </c>
      <c r="AA159" s="45">
        <v>0</v>
      </c>
      <c r="AB159" s="45">
        <v>5.8034999999999997</v>
      </c>
      <c r="AC159" s="45">
        <v>2.5099999999999998</v>
      </c>
      <c r="AD159" s="45">
        <v>6</v>
      </c>
      <c r="AE159" s="45">
        <v>0</v>
      </c>
    </row>
    <row r="160" spans="1:31" ht="13.8">
      <c r="A160" s="8">
        <v>45078</v>
      </c>
      <c r="B160" s="45">
        <v>19.035699999999999</v>
      </c>
      <c r="C160" s="45">
        <v>19.366700000000002</v>
      </c>
      <c r="D160" s="45">
        <v>18.992999999999999</v>
      </c>
      <c r="E160" s="45">
        <v>20.780899999999999</v>
      </c>
      <c r="F160" s="45">
        <v>19.092199999999998</v>
      </c>
      <c r="G160" s="45">
        <v>5.14</v>
      </c>
      <c r="H160" s="45">
        <v>21.466799999999999</v>
      </c>
      <c r="I160" s="45">
        <v>19.366700000000002</v>
      </c>
      <c r="J160" s="45">
        <v>21.797000000000001</v>
      </c>
      <c r="K160" s="45">
        <v>21.105799999999999</v>
      </c>
      <c r="L160" s="45">
        <v>22.4877</v>
      </c>
      <c r="M160" s="45">
        <v>0</v>
      </c>
      <c r="N160" s="45">
        <v>6.1852999999999998</v>
      </c>
      <c r="O160" s="45">
        <v>0</v>
      </c>
      <c r="P160" s="45">
        <v>6.1852999999999998</v>
      </c>
      <c r="Q160" s="45">
        <v>4.6740000000000004</v>
      </c>
      <c r="R160" s="45">
        <v>6.8266999999999998</v>
      </c>
      <c r="S160" s="45">
        <v>5.14</v>
      </c>
      <c r="T160" s="45">
        <v>6.4644000000000004</v>
      </c>
      <c r="U160" s="45">
        <v>0</v>
      </c>
      <c r="V160" s="45">
        <v>6.4644000000000004</v>
      </c>
      <c r="W160" s="45">
        <v>2.5099999999999998</v>
      </c>
      <c r="X160" s="45">
        <v>6.9</v>
      </c>
      <c r="Y160" s="45">
        <v>0</v>
      </c>
      <c r="Z160" s="45">
        <v>6.1477000000000004</v>
      </c>
      <c r="AA160" s="45">
        <v>0</v>
      </c>
      <c r="AB160" s="45">
        <v>6.1477000000000004</v>
      </c>
      <c r="AC160" s="45">
        <v>5.4170999999999996</v>
      </c>
      <c r="AD160" s="45">
        <v>6.8117999999999999</v>
      </c>
      <c r="AE160" s="45">
        <v>5.14</v>
      </c>
    </row>
    <row r="161" spans="1:31" ht="13.8">
      <c r="A161" s="8">
        <v>45108</v>
      </c>
      <c r="B161" s="45">
        <v>20.478899999999999</v>
      </c>
      <c r="C161" s="45">
        <v>19.7804</v>
      </c>
      <c r="D161" s="45">
        <v>20.5396</v>
      </c>
      <c r="E161" s="45">
        <v>20.871600000000001</v>
      </c>
      <c r="F161" s="45">
        <v>20.273199999999999</v>
      </c>
      <c r="G161" s="45">
        <v>0</v>
      </c>
      <c r="H161" s="45">
        <v>20.580200000000001</v>
      </c>
      <c r="I161" s="45">
        <v>19.7804</v>
      </c>
      <c r="J161" s="45">
        <v>20.650200000000002</v>
      </c>
      <c r="K161" s="45">
        <v>20.936599999999999</v>
      </c>
      <c r="L161" s="45">
        <v>20.418800000000001</v>
      </c>
      <c r="M161" s="45">
        <v>0</v>
      </c>
      <c r="N161" s="45">
        <v>5.7900999999999998</v>
      </c>
      <c r="O161" s="45">
        <v>0</v>
      </c>
      <c r="P161" s="45">
        <v>5.7900999999999998</v>
      </c>
      <c r="Q161" s="45">
        <v>3.2766000000000002</v>
      </c>
      <c r="R161" s="45">
        <v>6.5</v>
      </c>
      <c r="S161" s="45" t="s">
        <v>271</v>
      </c>
      <c r="T161" s="45">
        <v>3.7610999999999999</v>
      </c>
      <c r="U161" s="45">
        <v>0</v>
      </c>
      <c r="V161" s="45">
        <v>3.7610999999999999</v>
      </c>
      <c r="W161" s="45">
        <v>3.7610999999999999</v>
      </c>
      <c r="X161" s="45">
        <v>0</v>
      </c>
      <c r="Y161" s="45">
        <v>0</v>
      </c>
      <c r="Z161" s="45">
        <v>6.1066000000000003</v>
      </c>
      <c r="AA161" s="45">
        <v>0</v>
      </c>
      <c r="AB161" s="45">
        <v>6.1066000000000003</v>
      </c>
      <c r="AC161" s="45">
        <v>2.5099999999999998</v>
      </c>
      <c r="AD161" s="45">
        <v>6.5</v>
      </c>
      <c r="AE161" s="45">
        <v>0</v>
      </c>
    </row>
    <row r="162" spans="1:31" ht="13.8">
      <c r="A162" s="8">
        <v>45139</v>
      </c>
      <c r="B162" s="45">
        <v>19.707699999999999</v>
      </c>
      <c r="C162" s="45">
        <v>19.440300000000001</v>
      </c>
      <c r="D162" s="45">
        <v>19.7803</v>
      </c>
      <c r="E162" s="45">
        <v>19.520499999999998</v>
      </c>
      <c r="F162" s="45">
        <v>20.552399999999999</v>
      </c>
      <c r="G162" s="45">
        <v>9.5</v>
      </c>
      <c r="H162" s="45">
        <v>20.286200000000001</v>
      </c>
      <c r="I162" s="45">
        <v>19.440300000000001</v>
      </c>
      <c r="J162" s="45">
        <v>20.529499999999999</v>
      </c>
      <c r="K162" s="45">
        <v>19.609300000000001</v>
      </c>
      <c r="L162" s="45">
        <v>22.0931</v>
      </c>
      <c r="M162" s="45">
        <v>0</v>
      </c>
      <c r="N162" s="45">
        <v>7.0364000000000004</v>
      </c>
      <c r="O162" s="45">
        <v>0</v>
      </c>
      <c r="P162" s="45">
        <v>7.0364000000000004</v>
      </c>
      <c r="Q162" s="45">
        <v>2.5099999999999998</v>
      </c>
      <c r="R162" s="45">
        <v>6.5</v>
      </c>
      <c r="S162" s="45">
        <v>9.5</v>
      </c>
      <c r="T162" s="45">
        <v>6.4151999999999996</v>
      </c>
      <c r="U162" s="45">
        <v>0</v>
      </c>
      <c r="V162" s="45">
        <v>6.4151999999999996</v>
      </c>
      <c r="W162" s="45">
        <v>2.5099999999999998</v>
      </c>
      <c r="X162" s="45">
        <v>6.5</v>
      </c>
      <c r="Y162" s="45">
        <v>0</v>
      </c>
      <c r="Z162" s="45">
        <v>8.5273000000000003</v>
      </c>
      <c r="AA162" s="45">
        <v>0</v>
      </c>
      <c r="AB162" s="45">
        <v>8.5273000000000003</v>
      </c>
      <c r="AC162" s="45">
        <v>2.5099999999999998</v>
      </c>
      <c r="AD162" s="45">
        <v>0</v>
      </c>
      <c r="AE162" s="45">
        <v>9.5</v>
      </c>
    </row>
    <row r="163" spans="1:31" ht="13.8">
      <c r="A163" s="8">
        <v>45170</v>
      </c>
      <c r="B163" s="45">
        <v>20.936199999999999</v>
      </c>
      <c r="C163" s="45">
        <v>19.703700000000001</v>
      </c>
      <c r="D163" s="45">
        <v>21.1462</v>
      </c>
      <c r="E163" s="45">
        <v>21.231999999999999</v>
      </c>
      <c r="F163" s="45">
        <v>21.109100000000002</v>
      </c>
      <c r="G163" s="45">
        <v>11.5</v>
      </c>
      <c r="H163" s="45">
        <v>20.991099999999999</v>
      </c>
      <c r="I163" s="45">
        <v>19.703700000000001</v>
      </c>
      <c r="J163" s="45">
        <v>21.211300000000001</v>
      </c>
      <c r="K163" s="45">
        <v>21.2971</v>
      </c>
      <c r="L163" s="45">
        <v>21.174399999999999</v>
      </c>
      <c r="M163" s="45">
        <v>11.5</v>
      </c>
      <c r="N163" s="45">
        <v>6.2523999999999997</v>
      </c>
      <c r="O163" s="45">
        <v>0</v>
      </c>
      <c r="P163" s="45">
        <v>6.2523999999999997</v>
      </c>
      <c r="Q163" s="45">
        <v>5.72</v>
      </c>
      <c r="R163" s="45">
        <v>6.5</v>
      </c>
      <c r="S163" s="45" t="s">
        <v>271</v>
      </c>
      <c r="T163" s="45">
        <v>6.5</v>
      </c>
      <c r="U163" s="45">
        <v>0</v>
      </c>
      <c r="V163" s="45">
        <v>6.5</v>
      </c>
      <c r="W163" s="45">
        <v>0</v>
      </c>
      <c r="X163" s="45">
        <v>6.5</v>
      </c>
      <c r="Y163" s="45">
        <v>0</v>
      </c>
      <c r="Z163" s="45">
        <v>5.72</v>
      </c>
      <c r="AA163" s="45">
        <v>0</v>
      </c>
      <c r="AB163" s="45">
        <v>5.72</v>
      </c>
      <c r="AC163" s="45">
        <v>5.72</v>
      </c>
      <c r="AD163" s="45">
        <v>0</v>
      </c>
      <c r="AE163" s="45">
        <v>0</v>
      </c>
    </row>
    <row r="164" spans="1:31" ht="13.8">
      <c r="A164" s="8">
        <v>45200</v>
      </c>
      <c r="B164" s="45">
        <v>18.475000000000001</v>
      </c>
      <c r="C164" s="45">
        <v>19.928699999999999</v>
      </c>
      <c r="D164" s="45">
        <v>18.351299999999998</v>
      </c>
      <c r="E164" s="45">
        <v>19.8765</v>
      </c>
      <c r="F164" s="45">
        <v>17.128299999999999</v>
      </c>
      <c r="G164" s="45">
        <v>7.2746000000000004</v>
      </c>
      <c r="H164" s="45">
        <v>20.605599999999999</v>
      </c>
      <c r="I164" s="45">
        <v>19.928699999999999</v>
      </c>
      <c r="J164" s="45">
        <v>20.674499999999998</v>
      </c>
      <c r="K164" s="45">
        <v>19.9268</v>
      </c>
      <c r="L164" s="45">
        <v>21.576599999999999</v>
      </c>
      <c r="M164" s="45">
        <v>11.926399999999999</v>
      </c>
      <c r="N164" s="45">
        <v>6.5651999999999999</v>
      </c>
      <c r="O164" s="45">
        <v>0</v>
      </c>
      <c r="P164" s="45">
        <v>6.5651999999999999</v>
      </c>
      <c r="Q164" s="45">
        <v>5.4088000000000003</v>
      </c>
      <c r="R164" s="45">
        <v>6.5899000000000001</v>
      </c>
      <c r="S164" s="45">
        <v>5.36</v>
      </c>
      <c r="T164" s="45">
        <v>7.0365000000000002</v>
      </c>
      <c r="U164" s="45">
        <v>0</v>
      </c>
      <c r="V164" s="45">
        <v>7.0365000000000002</v>
      </c>
      <c r="W164" s="45">
        <v>5.5</v>
      </c>
      <c r="X164" s="45">
        <v>7.0444000000000004</v>
      </c>
      <c r="Y164" s="45">
        <v>0</v>
      </c>
      <c r="Z164" s="45">
        <v>4.8623000000000003</v>
      </c>
      <c r="AA164" s="45">
        <v>0</v>
      </c>
      <c r="AB164" s="45">
        <v>4.8623000000000003</v>
      </c>
      <c r="AC164" s="45">
        <v>5.3423999999999996</v>
      </c>
      <c r="AD164" s="45">
        <v>4.8221999999999996</v>
      </c>
      <c r="AE164" s="45">
        <v>5.36</v>
      </c>
    </row>
    <row r="165" spans="1:31" ht="13.8">
      <c r="A165" s="8">
        <v>45231</v>
      </c>
      <c r="B165" s="45">
        <v>18.918800000000001</v>
      </c>
      <c r="C165" s="45">
        <v>19.228100000000001</v>
      </c>
      <c r="D165" s="45">
        <v>18.869399999999999</v>
      </c>
      <c r="E165" s="45">
        <v>17.0505</v>
      </c>
      <c r="F165" s="45">
        <v>22.117799999999999</v>
      </c>
      <c r="G165" s="45">
        <v>11.5</v>
      </c>
      <c r="H165" s="45">
        <v>20.042999999999999</v>
      </c>
      <c r="I165" s="45">
        <v>19.228100000000001</v>
      </c>
      <c r="J165" s="45">
        <v>20.186399999999999</v>
      </c>
      <c r="K165" s="45">
        <v>18.359100000000002</v>
      </c>
      <c r="L165" s="45">
        <v>23.280999999999999</v>
      </c>
      <c r="M165" s="45">
        <v>11.5</v>
      </c>
      <c r="N165" s="45">
        <v>5.9215</v>
      </c>
      <c r="O165" s="45">
        <v>0</v>
      </c>
      <c r="P165" s="45">
        <v>5.9215</v>
      </c>
      <c r="Q165" s="45">
        <v>6.4507000000000003</v>
      </c>
      <c r="R165" s="45">
        <v>4.2214</v>
      </c>
      <c r="S165" s="45" t="s">
        <v>271</v>
      </c>
      <c r="T165" s="45">
        <v>6.4546000000000001</v>
      </c>
      <c r="U165" s="45">
        <v>0</v>
      </c>
      <c r="V165" s="45">
        <v>6.4546000000000001</v>
      </c>
      <c r="W165" s="45">
        <v>6.4539999999999997</v>
      </c>
      <c r="X165" s="45">
        <v>6.5</v>
      </c>
      <c r="Y165" s="45">
        <v>0</v>
      </c>
      <c r="Z165" s="45">
        <v>4.1185</v>
      </c>
      <c r="AA165" s="45">
        <v>0</v>
      </c>
      <c r="AB165" s="45">
        <v>4.1185</v>
      </c>
      <c r="AC165" s="45">
        <v>2.5099999999999998</v>
      </c>
      <c r="AD165" s="45">
        <v>4.1231</v>
      </c>
      <c r="AE165" s="45">
        <v>0</v>
      </c>
    </row>
    <row r="166" spans="1:31" ht="13.8">
      <c r="A166" s="8">
        <v>45261</v>
      </c>
      <c r="B166" s="45">
        <v>16.8794</v>
      </c>
      <c r="C166" s="45">
        <v>18.941500000000001</v>
      </c>
      <c r="D166" s="45">
        <v>16.587900000000001</v>
      </c>
      <c r="E166" s="45">
        <v>14.362500000000001</v>
      </c>
      <c r="F166" s="45">
        <v>18.401700000000002</v>
      </c>
      <c r="G166" s="45">
        <v>7.1380999999999997</v>
      </c>
      <c r="H166" s="45">
        <v>19.5242</v>
      </c>
      <c r="I166" s="45">
        <v>18.941500000000001</v>
      </c>
      <c r="J166" s="45">
        <v>19.6311</v>
      </c>
      <c r="K166" s="45">
        <v>17.828700000000001</v>
      </c>
      <c r="L166" s="45">
        <v>20.7485</v>
      </c>
      <c r="M166" s="45">
        <v>11.5</v>
      </c>
      <c r="N166" s="45">
        <v>6.3651</v>
      </c>
      <c r="O166" s="45">
        <v>0</v>
      </c>
      <c r="P166" s="45">
        <v>6.3651</v>
      </c>
      <c r="Q166" s="45">
        <v>6.8804999999999996</v>
      </c>
      <c r="R166" s="45">
        <v>5.5738000000000003</v>
      </c>
      <c r="S166" s="45">
        <v>6.3445999999999998</v>
      </c>
      <c r="T166" s="45">
        <v>6.6590999999999996</v>
      </c>
      <c r="U166" s="45">
        <v>0</v>
      </c>
      <c r="V166" s="45">
        <v>6.6590999999999996</v>
      </c>
      <c r="W166" s="45">
        <v>6.8941999999999997</v>
      </c>
      <c r="X166" s="45">
        <v>5.9021999999999997</v>
      </c>
      <c r="Y166" s="45">
        <v>0</v>
      </c>
      <c r="Z166" s="45">
        <v>5.5369000000000002</v>
      </c>
      <c r="AA166" s="45">
        <v>0</v>
      </c>
      <c r="AB166" s="45">
        <v>5.5369000000000002</v>
      </c>
      <c r="AC166" s="45">
        <v>6.56</v>
      </c>
      <c r="AD166" s="45">
        <v>5.2958999999999996</v>
      </c>
      <c r="AE166" s="45">
        <v>6.3445999999999998</v>
      </c>
    </row>
    <row r="167" spans="1:31" ht="13.8">
      <c r="A167" s="8">
        <v>45292</v>
      </c>
      <c r="B167" s="45">
        <v>19.995200000000001</v>
      </c>
      <c r="C167" s="45">
        <v>18.600200000000001</v>
      </c>
      <c r="D167" s="45">
        <v>20.137599999999999</v>
      </c>
      <c r="E167" s="45">
        <v>19.070799999999998</v>
      </c>
      <c r="F167" s="45">
        <v>21.011399999999998</v>
      </c>
      <c r="G167" s="45">
        <v>11.5</v>
      </c>
      <c r="H167" s="45">
        <v>20.8504</v>
      </c>
      <c r="I167" s="45">
        <v>18.600200000000001</v>
      </c>
      <c r="J167" s="45">
        <v>21.096</v>
      </c>
      <c r="K167" s="45">
        <v>20.449200000000001</v>
      </c>
      <c r="L167" s="45">
        <v>21.5928</v>
      </c>
      <c r="M167" s="45">
        <v>11.5</v>
      </c>
      <c r="N167" s="45">
        <v>6.2134</v>
      </c>
      <c r="O167" s="45">
        <v>0</v>
      </c>
      <c r="P167" s="45">
        <v>6.2134</v>
      </c>
      <c r="Q167" s="45">
        <v>6.5320999999999998</v>
      </c>
      <c r="R167" s="45">
        <v>5.5</v>
      </c>
      <c r="S167" s="45" t="s">
        <v>271</v>
      </c>
      <c r="T167" s="45">
        <v>6.2159000000000004</v>
      </c>
      <c r="U167" s="45">
        <v>0</v>
      </c>
      <c r="V167" s="45">
        <v>6.2159000000000004</v>
      </c>
      <c r="W167" s="45">
        <v>6.5414000000000003</v>
      </c>
      <c r="X167" s="45">
        <v>5.5</v>
      </c>
      <c r="Y167" s="45">
        <v>0</v>
      </c>
      <c r="Z167" s="45">
        <v>6.0145999999999997</v>
      </c>
      <c r="AA167" s="45">
        <v>0</v>
      </c>
      <c r="AB167" s="45">
        <v>6.0145999999999997</v>
      </c>
      <c r="AC167" s="45">
        <v>6.0145999999999997</v>
      </c>
      <c r="AD167" s="45">
        <v>0</v>
      </c>
      <c r="AE167" s="45">
        <v>0</v>
      </c>
    </row>
    <row r="168" spans="1:31" ht="13.8">
      <c r="A168" s="8">
        <v>45323</v>
      </c>
      <c r="B168" s="45">
        <v>18.838000000000001</v>
      </c>
      <c r="C168" s="45">
        <v>18.5078</v>
      </c>
      <c r="D168" s="45">
        <v>18.908999999999999</v>
      </c>
      <c r="E168" s="45">
        <v>17.8537</v>
      </c>
      <c r="F168" s="45">
        <v>20.226199999999999</v>
      </c>
      <c r="G168" s="45">
        <v>25.18</v>
      </c>
      <c r="H168" s="45">
        <v>18.966899999999999</v>
      </c>
      <c r="I168" s="45">
        <v>18.5078</v>
      </c>
      <c r="J168" s="45">
        <v>19.066800000000001</v>
      </c>
      <c r="K168" s="45">
        <v>18.001200000000001</v>
      </c>
      <c r="L168" s="45">
        <v>20.409500000000001</v>
      </c>
      <c r="M168" s="45">
        <v>25.18</v>
      </c>
      <c r="N168" s="45">
        <v>6.1498999999999997</v>
      </c>
      <c r="O168" s="45">
        <v>0</v>
      </c>
      <c r="P168" s="45">
        <v>6.1498999999999997</v>
      </c>
      <c r="Q168" s="45">
        <v>5.3968999999999996</v>
      </c>
      <c r="R168" s="45">
        <v>7.2001999999999997</v>
      </c>
      <c r="S168" s="45">
        <v>0</v>
      </c>
      <c r="T168" s="45">
        <v>8.3702000000000005</v>
      </c>
      <c r="U168" s="45">
        <v>0</v>
      </c>
      <c r="V168" s="45">
        <v>8.3702000000000005</v>
      </c>
      <c r="W168" s="45">
        <v>5.5</v>
      </c>
      <c r="X168" s="45">
        <v>8.7919999999999998</v>
      </c>
      <c r="Y168" s="45">
        <v>0</v>
      </c>
      <c r="Z168" s="45">
        <v>5.2828999999999997</v>
      </c>
      <c r="AA168" s="45">
        <v>0</v>
      </c>
      <c r="AB168" s="45">
        <v>5.2828999999999997</v>
      </c>
      <c r="AC168" s="45">
        <v>5.3901000000000003</v>
      </c>
      <c r="AD168" s="45">
        <v>4.9439000000000002</v>
      </c>
      <c r="AE168" s="45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9"/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8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25.0565</v>
      </c>
      <c r="C11" s="45">
        <v>33.797800000000002</v>
      </c>
      <c r="D11" s="45">
        <v>14.052899999999999</v>
      </c>
      <c r="E11" s="45">
        <v>10.959300000000001</v>
      </c>
      <c r="F11" s="45">
        <v>23.8047</v>
      </c>
      <c r="G11" s="45">
        <v>6.0749000000000004</v>
      </c>
      <c r="H11" s="45">
        <v>29.407699999999998</v>
      </c>
      <c r="I11" s="45">
        <v>33.826799999999999</v>
      </c>
      <c r="J11" s="45">
        <v>20.108899999999998</v>
      </c>
      <c r="K11" s="45">
        <v>10.959300000000001</v>
      </c>
      <c r="L11" s="45">
        <v>24.0944</v>
      </c>
      <c r="M11" s="45">
        <v>20.720600000000001</v>
      </c>
      <c r="N11" s="45">
        <v>5.1802000000000001</v>
      </c>
      <c r="O11" s="45">
        <v>20.031500000000001</v>
      </c>
      <c r="P11" s="45">
        <v>5.0827</v>
      </c>
      <c r="Q11" s="45">
        <v>0</v>
      </c>
      <c r="R11" s="45">
        <v>9.3811999999999998</v>
      </c>
      <c r="S11" s="45">
        <v>4.9965000000000002</v>
      </c>
    </row>
    <row r="12" spans="1:19" ht="15" hidden="1" customHeight="1" outlineLevel="1">
      <c r="A12" s="8">
        <v>40575</v>
      </c>
      <c r="B12" s="45">
        <v>23.543299999999999</v>
      </c>
      <c r="C12" s="45">
        <v>33.859299999999998</v>
      </c>
      <c r="D12" s="45">
        <v>14.5494</v>
      </c>
      <c r="E12" s="45">
        <v>15.132</v>
      </c>
      <c r="F12" s="45">
        <v>20.386399999999998</v>
      </c>
      <c r="G12" s="45">
        <v>8.5966000000000005</v>
      </c>
      <c r="H12" s="45">
        <v>27.216100000000001</v>
      </c>
      <c r="I12" s="45">
        <v>33.993000000000002</v>
      </c>
      <c r="J12" s="45">
        <v>18.466200000000001</v>
      </c>
      <c r="K12" s="45">
        <v>15.132</v>
      </c>
      <c r="L12" s="45">
        <v>21.0624</v>
      </c>
      <c r="M12" s="45">
        <v>13.9793</v>
      </c>
      <c r="N12" s="45">
        <v>6.9682000000000004</v>
      </c>
      <c r="O12" s="45">
        <v>20.0077</v>
      </c>
      <c r="P12" s="45">
        <v>6.64</v>
      </c>
      <c r="Q12" s="45">
        <v>0</v>
      </c>
      <c r="R12" s="45">
        <v>10.278700000000001</v>
      </c>
      <c r="S12" s="45">
        <v>6.3193000000000001</v>
      </c>
    </row>
    <row r="13" spans="1:19" ht="15" hidden="1" customHeight="1" outlineLevel="1">
      <c r="A13" s="8">
        <v>40603</v>
      </c>
      <c r="B13" s="45">
        <v>28.556899999999999</v>
      </c>
      <c r="C13" s="45">
        <v>33.141800000000003</v>
      </c>
      <c r="D13" s="45">
        <v>22.054099999999998</v>
      </c>
      <c r="E13" s="45">
        <v>16.8474</v>
      </c>
      <c r="F13" s="45">
        <v>25.188700000000001</v>
      </c>
      <c r="G13" s="45">
        <v>14.8362</v>
      </c>
      <c r="H13" s="45">
        <v>29.348099999999999</v>
      </c>
      <c r="I13" s="45">
        <v>33.320399999999999</v>
      </c>
      <c r="J13" s="45">
        <v>23.260100000000001</v>
      </c>
      <c r="K13" s="45">
        <v>17.1036</v>
      </c>
      <c r="L13" s="45">
        <v>25.236000000000001</v>
      </c>
      <c r="M13" s="45">
        <v>21.729700000000001</v>
      </c>
      <c r="N13" s="45">
        <v>12.1142</v>
      </c>
      <c r="O13" s="45">
        <v>21.8337</v>
      </c>
      <c r="P13" s="45">
        <v>9.7042000000000002</v>
      </c>
      <c r="Q13" s="45">
        <v>13.5</v>
      </c>
      <c r="R13" s="45">
        <v>11.367000000000001</v>
      </c>
      <c r="S13" s="45">
        <v>8.8658999999999999</v>
      </c>
    </row>
    <row r="14" spans="1:19" ht="15" hidden="1" customHeight="1" outlineLevel="1">
      <c r="A14" s="8">
        <v>40634</v>
      </c>
      <c r="B14" s="45">
        <v>30.894200000000001</v>
      </c>
      <c r="C14" s="45">
        <v>34.283000000000001</v>
      </c>
      <c r="D14" s="45">
        <v>22.086200000000002</v>
      </c>
      <c r="E14" s="45">
        <v>20.400200000000002</v>
      </c>
      <c r="F14" s="45">
        <v>26.4589</v>
      </c>
      <c r="G14" s="45">
        <v>13.727600000000001</v>
      </c>
      <c r="H14" s="45">
        <v>31.320900000000002</v>
      </c>
      <c r="I14" s="45">
        <v>34.3352</v>
      </c>
      <c r="J14" s="45">
        <v>22.979900000000001</v>
      </c>
      <c r="K14" s="45">
        <v>20.400200000000002</v>
      </c>
      <c r="L14" s="45">
        <v>26.5684</v>
      </c>
      <c r="M14" s="45">
        <v>15.3294</v>
      </c>
      <c r="N14" s="45">
        <v>10.457800000000001</v>
      </c>
      <c r="O14" s="45">
        <v>20.012799999999999</v>
      </c>
      <c r="P14" s="45">
        <v>9.0471000000000004</v>
      </c>
      <c r="Q14" s="45" t="s">
        <v>271</v>
      </c>
      <c r="R14" s="45">
        <v>12.4964</v>
      </c>
      <c r="S14" s="45">
        <v>8.8019999999999996</v>
      </c>
    </row>
    <row r="15" spans="1:19" ht="15" hidden="1" customHeight="1" outlineLevel="1">
      <c r="A15" s="8">
        <v>40664</v>
      </c>
      <c r="B15" s="45">
        <v>31.919499999999999</v>
      </c>
      <c r="C15" s="45">
        <v>34.366900000000001</v>
      </c>
      <c r="D15" s="45">
        <v>24.1722</v>
      </c>
      <c r="E15" s="45">
        <v>21.8491</v>
      </c>
      <c r="F15" s="45">
        <v>26.591899999999999</v>
      </c>
      <c r="G15" s="45">
        <v>16.831900000000001</v>
      </c>
      <c r="H15" s="45">
        <v>32.225099999999998</v>
      </c>
      <c r="I15" s="45">
        <v>34.384599999999999</v>
      </c>
      <c r="J15" s="45">
        <v>25.0411</v>
      </c>
      <c r="K15" s="45">
        <v>21.8491</v>
      </c>
      <c r="L15" s="45">
        <v>26.619499999999999</v>
      </c>
      <c r="M15" s="45">
        <v>20.942799999999998</v>
      </c>
      <c r="N15" s="45">
        <v>8.4529999999999994</v>
      </c>
      <c r="O15" s="45">
        <v>20.1172</v>
      </c>
      <c r="P15" s="45">
        <v>7.5271999999999997</v>
      </c>
      <c r="Q15" s="45" t="s">
        <v>271</v>
      </c>
      <c r="R15" s="45">
        <v>13.472799999999999</v>
      </c>
      <c r="S15" s="45">
        <v>7.3567999999999998</v>
      </c>
    </row>
    <row r="16" spans="1:19" ht="15" hidden="1" customHeight="1" outlineLevel="1">
      <c r="A16" s="8">
        <v>40695</v>
      </c>
      <c r="B16" s="45">
        <v>27.693300000000001</v>
      </c>
      <c r="C16" s="45">
        <v>33.924599999999998</v>
      </c>
      <c r="D16" s="45">
        <v>17.3093</v>
      </c>
      <c r="E16" s="45">
        <v>19.933399999999999</v>
      </c>
      <c r="F16" s="45">
        <v>24.801200000000001</v>
      </c>
      <c r="G16" s="45">
        <v>11.054399999999999</v>
      </c>
      <c r="H16" s="45">
        <v>31.2517</v>
      </c>
      <c r="I16" s="45">
        <v>33.984099999999998</v>
      </c>
      <c r="J16" s="45">
        <v>23.619299999999999</v>
      </c>
      <c r="K16" s="45">
        <v>19.933399999999999</v>
      </c>
      <c r="L16" s="45">
        <v>25.287299999999998</v>
      </c>
      <c r="M16" s="45">
        <v>22.426300000000001</v>
      </c>
      <c r="N16" s="45">
        <v>8.2821999999999996</v>
      </c>
      <c r="O16" s="45">
        <v>20.033999999999999</v>
      </c>
      <c r="P16" s="45">
        <v>8.0763999999999996</v>
      </c>
      <c r="Q16" s="45" t="s">
        <v>271</v>
      </c>
      <c r="R16" s="45">
        <v>12.673500000000001</v>
      </c>
      <c r="S16" s="45">
        <v>7.9077000000000002</v>
      </c>
    </row>
    <row r="17" spans="1:19" ht="15" hidden="1" customHeight="1" outlineLevel="1">
      <c r="A17" s="8">
        <v>40725</v>
      </c>
      <c r="B17" s="45">
        <v>28.718299999999999</v>
      </c>
      <c r="C17" s="45">
        <v>33.275700000000001</v>
      </c>
      <c r="D17" s="45">
        <v>21.255400000000002</v>
      </c>
      <c r="E17" s="45">
        <v>17.1723</v>
      </c>
      <c r="F17" s="45">
        <v>24.598700000000001</v>
      </c>
      <c r="G17" s="45">
        <v>17.390899999999998</v>
      </c>
      <c r="H17" s="45">
        <v>29.1844</v>
      </c>
      <c r="I17" s="45">
        <v>33.318199999999997</v>
      </c>
      <c r="J17" s="45">
        <v>21.9849</v>
      </c>
      <c r="K17" s="45">
        <v>17.1723</v>
      </c>
      <c r="L17" s="45">
        <v>24.636900000000001</v>
      </c>
      <c r="M17" s="45">
        <v>19.419799999999999</v>
      </c>
      <c r="N17" s="45">
        <v>11.101100000000001</v>
      </c>
      <c r="O17" s="45">
        <v>20.001000000000001</v>
      </c>
      <c r="P17" s="45">
        <v>10.360799999999999</v>
      </c>
      <c r="Q17" s="45">
        <v>0</v>
      </c>
      <c r="R17" s="45">
        <v>13.3934</v>
      </c>
      <c r="S17" s="45">
        <v>10.2691</v>
      </c>
    </row>
    <row r="18" spans="1:19" ht="15" hidden="1" customHeight="1" outlineLevel="1">
      <c r="A18" s="8">
        <v>40756</v>
      </c>
      <c r="B18" s="45">
        <v>26.846599999999999</v>
      </c>
      <c r="C18" s="45">
        <v>31.981999999999999</v>
      </c>
      <c r="D18" s="45">
        <v>21.411000000000001</v>
      </c>
      <c r="E18" s="45">
        <v>20.9758</v>
      </c>
      <c r="F18" s="45">
        <v>24.043299999999999</v>
      </c>
      <c r="G18" s="45">
        <v>17.610800000000001</v>
      </c>
      <c r="H18" s="45">
        <v>27.4955</v>
      </c>
      <c r="I18" s="45">
        <v>31.988399999999999</v>
      </c>
      <c r="J18" s="45">
        <v>22.3598</v>
      </c>
      <c r="K18" s="45">
        <v>20.9758</v>
      </c>
      <c r="L18" s="45">
        <v>24.064599999999999</v>
      </c>
      <c r="M18" s="45">
        <v>19.978000000000002</v>
      </c>
      <c r="N18" s="45">
        <v>9.7015999999999991</v>
      </c>
      <c r="O18" s="45">
        <v>20.016500000000001</v>
      </c>
      <c r="P18" s="45">
        <v>9.6234999999999999</v>
      </c>
      <c r="Q18" s="45">
        <v>0</v>
      </c>
      <c r="R18" s="45">
        <v>14.6372</v>
      </c>
      <c r="S18" s="45">
        <v>9.5466999999999995</v>
      </c>
    </row>
    <row r="19" spans="1:19" ht="15" hidden="1" customHeight="1" outlineLevel="1">
      <c r="A19" s="8">
        <v>40787</v>
      </c>
      <c r="B19" s="45">
        <v>27.303000000000001</v>
      </c>
      <c r="C19" s="45">
        <v>31.269600000000001</v>
      </c>
      <c r="D19" s="45">
        <v>23.287700000000001</v>
      </c>
      <c r="E19" s="45">
        <v>20.200800000000001</v>
      </c>
      <c r="F19" s="45">
        <v>27.3599</v>
      </c>
      <c r="G19" s="45">
        <v>18.2727</v>
      </c>
      <c r="H19" s="45">
        <v>28.288900000000002</v>
      </c>
      <c r="I19" s="45">
        <v>31.298300000000001</v>
      </c>
      <c r="J19" s="45">
        <v>24.845700000000001</v>
      </c>
      <c r="K19" s="45">
        <v>20.200800000000001</v>
      </c>
      <c r="L19" s="45">
        <v>28.8935</v>
      </c>
      <c r="M19" s="45">
        <v>20.621200000000002</v>
      </c>
      <c r="N19" s="45">
        <v>11.7789</v>
      </c>
      <c r="O19" s="45">
        <v>20.132400000000001</v>
      </c>
      <c r="P19" s="45">
        <v>11.5944</v>
      </c>
      <c r="Q19" s="45">
        <v>0</v>
      </c>
      <c r="R19" s="45">
        <v>12.4129</v>
      </c>
      <c r="S19" s="45">
        <v>11.0434</v>
      </c>
    </row>
    <row r="20" spans="1:19" ht="15" hidden="1" customHeight="1" outlineLevel="1">
      <c r="A20" s="8">
        <v>40817</v>
      </c>
      <c r="B20" s="45">
        <v>26.758400000000002</v>
      </c>
      <c r="C20" s="45">
        <v>31.534099999999999</v>
      </c>
      <c r="D20" s="45">
        <v>22.014500000000002</v>
      </c>
      <c r="E20" s="45">
        <v>17.396999999999998</v>
      </c>
      <c r="F20" s="45">
        <v>27.3398</v>
      </c>
      <c r="G20" s="45">
        <v>17.510899999999999</v>
      </c>
      <c r="H20" s="45">
        <v>27.342199999999998</v>
      </c>
      <c r="I20" s="45">
        <v>31.5487</v>
      </c>
      <c r="J20" s="45">
        <v>22.9055</v>
      </c>
      <c r="K20" s="45">
        <v>17.396999999999998</v>
      </c>
      <c r="L20" s="45">
        <v>27.387899999999998</v>
      </c>
      <c r="M20" s="45">
        <v>19.666499999999999</v>
      </c>
      <c r="N20" s="45">
        <v>8.1796000000000006</v>
      </c>
      <c r="O20" s="45">
        <v>20.363299999999999</v>
      </c>
      <c r="P20" s="45">
        <v>7.9142000000000001</v>
      </c>
      <c r="Q20" s="45">
        <v>0</v>
      </c>
      <c r="R20" s="45">
        <v>13.3416</v>
      </c>
      <c r="S20" s="45">
        <v>7.7664</v>
      </c>
    </row>
    <row r="21" spans="1:19" ht="15" hidden="1" customHeight="1" outlineLevel="1">
      <c r="A21" s="8">
        <v>40848</v>
      </c>
      <c r="B21" s="45">
        <v>26.4541</v>
      </c>
      <c r="C21" s="45">
        <v>31.491700000000002</v>
      </c>
      <c r="D21" s="45">
        <v>21.2364</v>
      </c>
      <c r="E21" s="45">
        <v>19.9541</v>
      </c>
      <c r="F21" s="45">
        <v>26.288499999999999</v>
      </c>
      <c r="G21" s="45">
        <v>15.347799999999999</v>
      </c>
      <c r="H21" s="45">
        <v>27.063300000000002</v>
      </c>
      <c r="I21" s="45">
        <v>31.511600000000001</v>
      </c>
      <c r="J21" s="45">
        <v>22.0776</v>
      </c>
      <c r="K21" s="45">
        <v>19.9541</v>
      </c>
      <c r="L21" s="45">
        <v>26.2971</v>
      </c>
      <c r="M21" s="45">
        <v>16.6967</v>
      </c>
      <c r="N21" s="45">
        <v>11.473000000000001</v>
      </c>
      <c r="O21" s="45">
        <v>20.869499999999999</v>
      </c>
      <c r="P21" s="45">
        <v>11.239000000000001</v>
      </c>
      <c r="Q21" s="45">
        <v>0</v>
      </c>
      <c r="R21" s="45">
        <v>12.603</v>
      </c>
      <c r="S21" s="45">
        <v>11.2342</v>
      </c>
    </row>
    <row r="22" spans="1:19" ht="15" hidden="1" customHeight="1" outlineLevel="1">
      <c r="A22" s="8">
        <v>40878</v>
      </c>
      <c r="B22" s="45">
        <v>25.320900000000002</v>
      </c>
      <c r="C22" s="45">
        <v>32.813899999999997</v>
      </c>
      <c r="D22" s="45">
        <v>20.0181</v>
      </c>
      <c r="E22" s="45">
        <v>21.572800000000001</v>
      </c>
      <c r="F22" s="45">
        <v>25.012</v>
      </c>
      <c r="G22" s="45">
        <v>13.7174</v>
      </c>
      <c r="H22" s="45">
        <v>27.055700000000002</v>
      </c>
      <c r="I22" s="45">
        <v>32.836399999999998</v>
      </c>
      <c r="J22" s="45">
        <v>22.035900000000002</v>
      </c>
      <c r="K22" s="45">
        <v>21.572800000000001</v>
      </c>
      <c r="L22" s="45">
        <v>25.1724</v>
      </c>
      <c r="M22" s="45">
        <v>16.494399999999999</v>
      </c>
      <c r="N22" s="45">
        <v>11.2949</v>
      </c>
      <c r="O22" s="45">
        <v>21.206099999999999</v>
      </c>
      <c r="P22" s="45">
        <v>11.222200000000001</v>
      </c>
      <c r="Q22" s="45">
        <v>0</v>
      </c>
      <c r="R22" s="45">
        <v>16.3141</v>
      </c>
      <c r="S22" s="45">
        <v>11.04</v>
      </c>
    </row>
    <row r="23" spans="1:19" ht="15" hidden="1" customHeight="1" outlineLevel="1">
      <c r="A23" s="8">
        <v>40909</v>
      </c>
      <c r="B23" s="45">
        <v>26.212399999999999</v>
      </c>
      <c r="C23" s="45">
        <v>32.517400000000002</v>
      </c>
      <c r="D23" s="45">
        <v>20.513000000000002</v>
      </c>
      <c r="E23" s="45">
        <v>21.296700000000001</v>
      </c>
      <c r="F23" s="45">
        <v>33.975900000000003</v>
      </c>
      <c r="G23" s="45">
        <v>14.4953</v>
      </c>
      <c r="H23" s="45">
        <v>29.0684</v>
      </c>
      <c r="I23" s="45">
        <v>32.542999999999999</v>
      </c>
      <c r="J23" s="45">
        <v>24.8063</v>
      </c>
      <c r="K23" s="45">
        <v>21.296700000000001</v>
      </c>
      <c r="L23" s="45">
        <v>34.010399999999997</v>
      </c>
      <c r="M23" s="45">
        <v>20.0474</v>
      </c>
      <c r="N23" s="45">
        <v>8.6579999999999995</v>
      </c>
      <c r="O23" s="45">
        <v>20.033100000000001</v>
      </c>
      <c r="P23" s="45">
        <v>8.5784000000000002</v>
      </c>
      <c r="Q23" s="45">
        <v>0</v>
      </c>
      <c r="R23" s="45">
        <v>10.7727</v>
      </c>
      <c r="S23" s="45">
        <v>8.5754999999999999</v>
      </c>
    </row>
    <row r="24" spans="1:19" ht="15" hidden="1" customHeight="1" outlineLevel="1">
      <c r="A24" s="8">
        <v>40940</v>
      </c>
      <c r="B24" s="45">
        <v>25.9572</v>
      </c>
      <c r="C24" s="45">
        <v>28.5411</v>
      </c>
      <c r="D24" s="45">
        <v>24.486899999999999</v>
      </c>
      <c r="E24" s="45">
        <v>21.071200000000001</v>
      </c>
      <c r="F24" s="45">
        <v>30.344799999999999</v>
      </c>
      <c r="G24" s="45">
        <v>20.813199999999998</v>
      </c>
      <c r="H24" s="45">
        <v>26.579599999999999</v>
      </c>
      <c r="I24" s="45">
        <v>28.549800000000001</v>
      </c>
      <c r="J24" s="45">
        <v>25.370699999999999</v>
      </c>
      <c r="K24" s="45">
        <v>21.071200000000001</v>
      </c>
      <c r="L24" s="45">
        <v>31.2577</v>
      </c>
      <c r="M24" s="45">
        <v>23.2882</v>
      </c>
      <c r="N24" s="45">
        <v>13.526400000000001</v>
      </c>
      <c r="O24" s="45">
        <v>22.873699999999999</v>
      </c>
      <c r="P24" s="45">
        <v>13.4163</v>
      </c>
      <c r="Q24" s="45">
        <v>0</v>
      </c>
      <c r="R24" s="45">
        <v>12.751799999999999</v>
      </c>
      <c r="S24" s="45">
        <v>13.637499999999999</v>
      </c>
    </row>
    <row r="25" spans="1:19" ht="15" hidden="1" customHeight="1" outlineLevel="1">
      <c r="A25" s="8">
        <v>40969</v>
      </c>
      <c r="B25" s="45">
        <v>27.239100000000001</v>
      </c>
      <c r="C25" s="45">
        <v>30.4376</v>
      </c>
      <c r="D25" s="45">
        <v>24.572099999999999</v>
      </c>
      <c r="E25" s="45">
        <v>20.860600000000002</v>
      </c>
      <c r="F25" s="45">
        <v>29.8795</v>
      </c>
      <c r="G25" s="45">
        <v>18.241399999999999</v>
      </c>
      <c r="H25" s="45">
        <v>27.509599999999999</v>
      </c>
      <c r="I25" s="45">
        <v>30.449300000000001</v>
      </c>
      <c r="J25" s="45">
        <v>24.981400000000001</v>
      </c>
      <c r="K25" s="45">
        <v>20.860600000000002</v>
      </c>
      <c r="L25" s="45">
        <v>29.895299999999999</v>
      </c>
      <c r="M25" s="45">
        <v>19.913599999999999</v>
      </c>
      <c r="N25" s="45">
        <v>12.284599999999999</v>
      </c>
      <c r="O25" s="45">
        <v>20.433700000000002</v>
      </c>
      <c r="P25" s="45">
        <v>12.0321</v>
      </c>
      <c r="Q25" s="45">
        <v>0</v>
      </c>
      <c r="R25" s="45">
        <v>11.4838</v>
      </c>
      <c r="S25" s="45">
        <v>12.0389</v>
      </c>
    </row>
    <row r="26" spans="1:19" ht="15" hidden="1" customHeight="1" outlineLevel="1">
      <c r="A26" s="8">
        <v>41000</v>
      </c>
      <c r="B26" s="45">
        <v>26.801500000000001</v>
      </c>
      <c r="C26" s="45">
        <v>29.531300000000002</v>
      </c>
      <c r="D26" s="45">
        <v>24.7515</v>
      </c>
      <c r="E26" s="45">
        <v>20.918399999999998</v>
      </c>
      <c r="F26" s="45">
        <v>29.9451</v>
      </c>
      <c r="G26" s="45">
        <v>20.062100000000001</v>
      </c>
      <c r="H26" s="45">
        <v>27.191800000000001</v>
      </c>
      <c r="I26" s="45">
        <v>29.580500000000001</v>
      </c>
      <c r="J26" s="45">
        <v>25.342099999999999</v>
      </c>
      <c r="K26" s="45">
        <v>20.918399999999998</v>
      </c>
      <c r="L26" s="45">
        <v>30.01</v>
      </c>
      <c r="M26" s="45">
        <v>22.101700000000001</v>
      </c>
      <c r="N26" s="45">
        <v>9.6978000000000009</v>
      </c>
      <c r="O26" s="45">
        <v>20.058499999999999</v>
      </c>
      <c r="P26" s="45">
        <v>8.5568000000000008</v>
      </c>
      <c r="Q26" s="45">
        <v>0</v>
      </c>
      <c r="R26" s="45">
        <v>12.8164</v>
      </c>
      <c r="S26" s="45">
        <v>8.3427000000000007</v>
      </c>
    </row>
    <row r="27" spans="1:19" ht="15" hidden="1" customHeight="1" outlineLevel="1">
      <c r="A27" s="8">
        <v>41030</v>
      </c>
      <c r="B27" s="45">
        <v>27.988299999999999</v>
      </c>
      <c r="C27" s="45">
        <v>31.216899999999999</v>
      </c>
      <c r="D27" s="45">
        <v>25.197900000000001</v>
      </c>
      <c r="E27" s="45">
        <v>20.669599999999999</v>
      </c>
      <c r="F27" s="45">
        <v>29.200900000000001</v>
      </c>
      <c r="G27" s="45">
        <v>22.817799999999998</v>
      </c>
      <c r="H27" s="45">
        <v>28.0137</v>
      </c>
      <c r="I27" s="45">
        <v>31.222200000000001</v>
      </c>
      <c r="J27" s="45">
        <v>25.232900000000001</v>
      </c>
      <c r="K27" s="45">
        <v>20.669599999999999</v>
      </c>
      <c r="L27" s="45">
        <v>29.221800000000002</v>
      </c>
      <c r="M27" s="45">
        <v>22.9254</v>
      </c>
      <c r="N27" s="45">
        <v>15.0555</v>
      </c>
      <c r="O27" s="45">
        <v>20.0198</v>
      </c>
      <c r="P27" s="45">
        <v>14.437799999999999</v>
      </c>
      <c r="Q27" s="45">
        <v>0</v>
      </c>
      <c r="R27" s="45">
        <v>16.2515</v>
      </c>
      <c r="S27" s="45">
        <v>13.872199999999999</v>
      </c>
    </row>
    <row r="28" spans="1:19" ht="15" hidden="1" customHeight="1" outlineLevel="1">
      <c r="A28" s="8">
        <v>41061</v>
      </c>
      <c r="B28" s="45">
        <v>23.4786</v>
      </c>
      <c r="C28" s="45">
        <v>30.0731</v>
      </c>
      <c r="D28" s="45">
        <v>20.410599999999999</v>
      </c>
      <c r="E28" s="45">
        <v>22.383299999999998</v>
      </c>
      <c r="F28" s="45">
        <v>28.8386</v>
      </c>
      <c r="G28" s="45">
        <v>11.605499999999999</v>
      </c>
      <c r="H28" s="45">
        <v>27.2637</v>
      </c>
      <c r="I28" s="45">
        <v>30.096699999999998</v>
      </c>
      <c r="J28" s="45">
        <v>25.465699999999998</v>
      </c>
      <c r="K28" s="45">
        <v>22.383299999999998</v>
      </c>
      <c r="L28" s="45">
        <v>28.8611</v>
      </c>
      <c r="M28" s="45">
        <v>22.9876</v>
      </c>
      <c r="N28" s="45">
        <v>6.7074999999999996</v>
      </c>
      <c r="O28" s="45">
        <v>20.235399999999998</v>
      </c>
      <c r="P28" s="45">
        <v>6.6515000000000004</v>
      </c>
      <c r="Q28" s="45">
        <v>0</v>
      </c>
      <c r="R28" s="45">
        <v>16.680700000000002</v>
      </c>
      <c r="S28" s="45">
        <v>6.6281999999999996</v>
      </c>
    </row>
    <row r="29" spans="1:19" ht="15" hidden="1" customHeight="1" outlineLevel="1">
      <c r="A29" s="8">
        <v>41091</v>
      </c>
      <c r="B29" s="45">
        <v>27.477</v>
      </c>
      <c r="C29" s="45">
        <v>30.1708</v>
      </c>
      <c r="D29" s="45">
        <v>25.4955</v>
      </c>
      <c r="E29" s="45">
        <v>19.166699999999999</v>
      </c>
      <c r="F29" s="45">
        <v>30.354600000000001</v>
      </c>
      <c r="G29" s="45">
        <v>21.9771</v>
      </c>
      <c r="H29" s="45">
        <v>27.633800000000001</v>
      </c>
      <c r="I29" s="45">
        <v>30.267800000000001</v>
      </c>
      <c r="J29" s="45">
        <v>25.686699999999998</v>
      </c>
      <c r="K29" s="45">
        <v>19.166699999999999</v>
      </c>
      <c r="L29" s="45">
        <v>30.3977</v>
      </c>
      <c r="M29" s="45">
        <v>22.6951</v>
      </c>
      <c r="N29" s="45">
        <v>14.8713</v>
      </c>
      <c r="O29" s="45">
        <v>20.017900000000001</v>
      </c>
      <c r="P29" s="45">
        <v>12.375500000000001</v>
      </c>
      <c r="Q29" s="45">
        <v>0</v>
      </c>
      <c r="R29" s="45">
        <v>17.036000000000001</v>
      </c>
      <c r="S29" s="45">
        <v>11.7631</v>
      </c>
    </row>
    <row r="30" spans="1:19" ht="15" hidden="1" customHeight="1" outlineLevel="1">
      <c r="A30" s="8">
        <v>41122</v>
      </c>
      <c r="B30" s="45">
        <v>25.915800000000001</v>
      </c>
      <c r="C30" s="45">
        <v>31.486699999999999</v>
      </c>
      <c r="D30" s="45">
        <v>22.654900000000001</v>
      </c>
      <c r="E30" s="45">
        <v>20.351500000000001</v>
      </c>
      <c r="F30" s="45">
        <v>28.0901</v>
      </c>
      <c r="G30" s="45">
        <v>17.5029</v>
      </c>
      <c r="H30" s="45">
        <v>26.1784</v>
      </c>
      <c r="I30" s="45">
        <v>31.542400000000001</v>
      </c>
      <c r="J30" s="45">
        <v>22.974599999999999</v>
      </c>
      <c r="K30" s="45">
        <v>20.351500000000001</v>
      </c>
      <c r="L30" s="45">
        <v>28.106400000000001</v>
      </c>
      <c r="M30" s="45">
        <v>18.466100000000001</v>
      </c>
      <c r="N30" s="45">
        <v>11.070600000000001</v>
      </c>
      <c r="O30" s="45">
        <v>19.9983</v>
      </c>
      <c r="P30" s="45">
        <v>10.052300000000001</v>
      </c>
      <c r="Q30" s="45">
        <v>0</v>
      </c>
      <c r="R30" s="45">
        <v>15.9604</v>
      </c>
      <c r="S30" s="45">
        <v>9.9291</v>
      </c>
    </row>
    <row r="31" spans="1:19" ht="15" hidden="1" customHeight="1" outlineLevel="1">
      <c r="A31" s="8">
        <v>41153</v>
      </c>
      <c r="B31" s="45">
        <v>26.438700000000001</v>
      </c>
      <c r="C31" s="45">
        <v>30.5548</v>
      </c>
      <c r="D31" s="45">
        <v>23.626999999999999</v>
      </c>
      <c r="E31" s="45">
        <v>20.683299999999999</v>
      </c>
      <c r="F31" s="45">
        <v>28.956199999999999</v>
      </c>
      <c r="G31" s="45">
        <v>18.497199999999999</v>
      </c>
      <c r="H31" s="45">
        <v>26.485700000000001</v>
      </c>
      <c r="I31" s="45">
        <v>30.555900000000001</v>
      </c>
      <c r="J31" s="45">
        <v>23.687000000000001</v>
      </c>
      <c r="K31" s="45">
        <v>20.683299999999999</v>
      </c>
      <c r="L31" s="45">
        <v>29.113600000000002</v>
      </c>
      <c r="M31" s="45">
        <v>18.580400000000001</v>
      </c>
      <c r="N31" s="45">
        <v>14.831099999999999</v>
      </c>
      <c r="O31" s="45">
        <v>20.5443</v>
      </c>
      <c r="P31" s="45">
        <v>14.7685</v>
      </c>
      <c r="Q31" s="45">
        <v>0</v>
      </c>
      <c r="R31" s="45">
        <v>15.2508</v>
      </c>
      <c r="S31" s="45">
        <v>13.836499999999999</v>
      </c>
    </row>
    <row r="32" spans="1:19" ht="15" hidden="1" customHeight="1" outlineLevel="1">
      <c r="A32" s="8">
        <v>41183</v>
      </c>
      <c r="B32" s="45">
        <v>24.529599999999999</v>
      </c>
      <c r="C32" s="45">
        <v>30.425699999999999</v>
      </c>
      <c r="D32" s="45">
        <v>21.115200000000002</v>
      </c>
      <c r="E32" s="45">
        <v>19.7502</v>
      </c>
      <c r="F32" s="45">
        <v>27.144600000000001</v>
      </c>
      <c r="G32" s="45">
        <v>14.769399999999999</v>
      </c>
      <c r="H32" s="45">
        <v>25.579899999999999</v>
      </c>
      <c r="I32" s="45">
        <v>30.425699999999999</v>
      </c>
      <c r="J32" s="45">
        <v>22.3018</v>
      </c>
      <c r="K32" s="45">
        <v>19.7502</v>
      </c>
      <c r="L32" s="45">
        <v>27.165199999999999</v>
      </c>
      <c r="M32" s="45">
        <v>15.3711</v>
      </c>
      <c r="N32" s="45">
        <v>14.0587</v>
      </c>
      <c r="O32" s="45">
        <v>24.758099999999999</v>
      </c>
      <c r="P32" s="45">
        <v>14.0586</v>
      </c>
      <c r="Q32" s="45">
        <v>0</v>
      </c>
      <c r="R32" s="45">
        <v>13.039899999999999</v>
      </c>
      <c r="S32" s="45">
        <v>14.0627</v>
      </c>
    </row>
    <row r="33" spans="1:19" ht="15" hidden="1" customHeight="1" outlineLevel="1">
      <c r="A33" s="8">
        <v>41214</v>
      </c>
      <c r="B33" s="45">
        <v>27.33</v>
      </c>
      <c r="C33" s="45">
        <v>30.751799999999999</v>
      </c>
      <c r="D33" s="45">
        <v>24.502400000000002</v>
      </c>
      <c r="E33" s="45">
        <v>19.988399999999999</v>
      </c>
      <c r="F33" s="45">
        <v>29.3917</v>
      </c>
      <c r="G33" s="45">
        <v>20.9057</v>
      </c>
      <c r="H33" s="45">
        <v>27.55</v>
      </c>
      <c r="I33" s="45">
        <v>30.751999999999999</v>
      </c>
      <c r="J33" s="45">
        <v>24.821200000000001</v>
      </c>
      <c r="K33" s="45">
        <v>19.988399999999999</v>
      </c>
      <c r="L33" s="45">
        <v>29.3917</v>
      </c>
      <c r="M33" s="45">
        <v>22.309699999999999</v>
      </c>
      <c r="N33" s="45">
        <v>14.3253</v>
      </c>
      <c r="O33" s="45">
        <v>5.2812000000000001</v>
      </c>
      <c r="P33" s="45">
        <v>14.327</v>
      </c>
      <c r="Q33" s="45">
        <v>0</v>
      </c>
      <c r="R33" s="45">
        <v>0</v>
      </c>
      <c r="S33" s="45">
        <v>14.327</v>
      </c>
    </row>
    <row r="34" spans="1:19" ht="15" hidden="1" customHeight="1" outlineLevel="1">
      <c r="A34" s="8">
        <v>41244</v>
      </c>
      <c r="B34" s="45">
        <v>25.783999999999999</v>
      </c>
      <c r="C34" s="45">
        <v>30.860099999999999</v>
      </c>
      <c r="D34" s="45">
        <v>21.564</v>
      </c>
      <c r="E34" s="45">
        <v>19.779699999999998</v>
      </c>
      <c r="F34" s="45">
        <v>28.130400000000002</v>
      </c>
      <c r="G34" s="45">
        <v>14.264699999999999</v>
      </c>
      <c r="H34" s="45">
        <v>27.585599999999999</v>
      </c>
      <c r="I34" s="45">
        <v>30.860099999999999</v>
      </c>
      <c r="J34" s="45">
        <v>24.312000000000001</v>
      </c>
      <c r="K34" s="45">
        <v>19.779699999999998</v>
      </c>
      <c r="L34" s="45">
        <v>28.130400000000002</v>
      </c>
      <c r="M34" s="45">
        <v>19.559200000000001</v>
      </c>
      <c r="N34" s="45">
        <v>8.0000999999999998</v>
      </c>
      <c r="O34" s="45">
        <v>29.575500000000002</v>
      </c>
      <c r="P34" s="45">
        <v>8</v>
      </c>
      <c r="Q34" s="45">
        <v>0</v>
      </c>
      <c r="R34" s="45">
        <v>0</v>
      </c>
      <c r="S34" s="45">
        <v>8</v>
      </c>
    </row>
    <row r="35" spans="1:19" ht="15" hidden="1" customHeight="1" outlineLevel="1">
      <c r="A35" s="8">
        <v>41275</v>
      </c>
      <c r="B35" s="45">
        <v>28.7669</v>
      </c>
      <c r="C35" s="45">
        <v>31.225899999999999</v>
      </c>
      <c r="D35" s="45">
        <v>25.217700000000001</v>
      </c>
      <c r="E35" s="45">
        <v>18.664300000000001</v>
      </c>
      <c r="F35" s="45">
        <v>29.1495</v>
      </c>
      <c r="G35" s="45">
        <v>26.3644</v>
      </c>
      <c r="H35" s="45">
        <v>28.812100000000001</v>
      </c>
      <c r="I35" s="45">
        <v>31.231400000000001</v>
      </c>
      <c r="J35" s="45">
        <v>25.270800000000001</v>
      </c>
      <c r="K35" s="45">
        <v>18.664300000000001</v>
      </c>
      <c r="L35" s="45">
        <v>29.150600000000001</v>
      </c>
      <c r="M35" s="45">
        <v>27.189699999999998</v>
      </c>
      <c r="N35" s="45">
        <v>21.140499999999999</v>
      </c>
      <c r="O35" s="45">
        <v>7.0900000000000005E-2</v>
      </c>
      <c r="P35" s="45">
        <v>21.5199</v>
      </c>
      <c r="Q35" s="45">
        <v>0</v>
      </c>
      <c r="R35" s="45">
        <v>24</v>
      </c>
      <c r="S35" s="45">
        <v>21.5</v>
      </c>
    </row>
    <row r="36" spans="1:19" ht="15" hidden="1" customHeight="1" outlineLevel="1">
      <c r="A36" s="8">
        <v>41306</v>
      </c>
      <c r="B36" s="45">
        <v>28.1343</v>
      </c>
      <c r="C36" s="45">
        <v>29.545200000000001</v>
      </c>
      <c r="D36" s="45">
        <v>26.536300000000001</v>
      </c>
      <c r="E36" s="45">
        <v>19.373699999999999</v>
      </c>
      <c r="F36" s="45">
        <v>29.589500000000001</v>
      </c>
      <c r="G36" s="45">
        <v>24.8352</v>
      </c>
      <c r="H36" s="45">
        <v>28.1768</v>
      </c>
      <c r="I36" s="45">
        <v>29.546700000000001</v>
      </c>
      <c r="J36" s="45">
        <v>26.618300000000001</v>
      </c>
      <c r="K36" s="45">
        <v>19.373699999999999</v>
      </c>
      <c r="L36" s="45">
        <v>29.6465</v>
      </c>
      <c r="M36" s="45">
        <v>25.135899999999999</v>
      </c>
      <c r="N36" s="45">
        <v>8.1852</v>
      </c>
      <c r="O36" s="45">
        <v>0.70020000000000004</v>
      </c>
      <c r="P36" s="45">
        <v>8.2817000000000007</v>
      </c>
      <c r="Q36" s="45">
        <v>0</v>
      </c>
      <c r="R36" s="45">
        <v>10.3109</v>
      </c>
      <c r="S36" s="45">
        <v>6.9</v>
      </c>
    </row>
    <row r="37" spans="1:19" ht="15" hidden="1" customHeight="1" outlineLevel="1">
      <c r="A37" s="8">
        <v>41334</v>
      </c>
      <c r="B37" s="45">
        <v>28.074100000000001</v>
      </c>
      <c r="C37" s="45">
        <v>29.709599999999998</v>
      </c>
      <c r="D37" s="45">
        <v>26.287299999999998</v>
      </c>
      <c r="E37" s="45">
        <v>21.1145</v>
      </c>
      <c r="F37" s="45">
        <v>29.598600000000001</v>
      </c>
      <c r="G37" s="45">
        <v>23.410499999999999</v>
      </c>
      <c r="H37" s="45">
        <v>28.125800000000002</v>
      </c>
      <c r="I37" s="45">
        <v>29.709499999999998</v>
      </c>
      <c r="J37" s="45">
        <v>26.384899999999998</v>
      </c>
      <c r="K37" s="45">
        <v>21.1145</v>
      </c>
      <c r="L37" s="45">
        <v>29.598600000000001</v>
      </c>
      <c r="M37" s="45">
        <v>23.858699999999999</v>
      </c>
      <c r="N37" s="45">
        <v>10.475099999999999</v>
      </c>
      <c r="O37" s="45">
        <v>38.160299999999999</v>
      </c>
      <c r="P37" s="45">
        <v>10.440799999999999</v>
      </c>
      <c r="Q37" s="45">
        <v>0</v>
      </c>
      <c r="R37" s="45">
        <v>0</v>
      </c>
      <c r="S37" s="45">
        <v>10.440799999999999</v>
      </c>
    </row>
    <row r="38" spans="1:19" ht="15" hidden="1" customHeight="1" outlineLevel="1">
      <c r="A38" s="8">
        <v>41365</v>
      </c>
      <c r="B38" s="45">
        <v>34.1873</v>
      </c>
      <c r="C38" s="45">
        <v>35.124400000000001</v>
      </c>
      <c r="D38" s="45">
        <v>26.8904</v>
      </c>
      <c r="E38" s="45">
        <v>23.5139</v>
      </c>
      <c r="F38" s="45">
        <v>30.2379</v>
      </c>
      <c r="G38" s="45">
        <v>21.496300000000002</v>
      </c>
      <c r="H38" s="45">
        <v>34.191299999999998</v>
      </c>
      <c r="I38" s="45">
        <v>35.124400000000001</v>
      </c>
      <c r="J38" s="45">
        <v>26.912700000000001</v>
      </c>
      <c r="K38" s="45">
        <v>23.5139</v>
      </c>
      <c r="L38" s="45">
        <v>30.2379</v>
      </c>
      <c r="M38" s="45">
        <v>21.561900000000001</v>
      </c>
      <c r="N38" s="45">
        <v>14.8941</v>
      </c>
      <c r="O38" s="45">
        <v>35.560600000000001</v>
      </c>
      <c r="P38" s="45">
        <v>14.8505</v>
      </c>
      <c r="Q38" s="45">
        <v>0</v>
      </c>
      <c r="R38" s="45">
        <v>0</v>
      </c>
      <c r="S38" s="45">
        <v>14.8505</v>
      </c>
    </row>
    <row r="39" spans="1:19" ht="15" hidden="1" customHeight="1" outlineLevel="1">
      <c r="A39" s="8">
        <v>41395</v>
      </c>
      <c r="B39" s="45">
        <v>28.643799999999999</v>
      </c>
      <c r="C39" s="45">
        <v>29.771599999999999</v>
      </c>
      <c r="D39" s="45">
        <v>27.233499999999999</v>
      </c>
      <c r="E39" s="45">
        <v>22.160399999999999</v>
      </c>
      <c r="F39" s="45">
        <v>29.2334</v>
      </c>
      <c r="G39" s="45">
        <v>23.324100000000001</v>
      </c>
      <c r="H39" s="45">
        <v>28.683299999999999</v>
      </c>
      <c r="I39" s="45">
        <v>29.7715</v>
      </c>
      <c r="J39" s="45">
        <v>27.315799999999999</v>
      </c>
      <c r="K39" s="45">
        <v>22.160399999999999</v>
      </c>
      <c r="L39" s="45">
        <v>29.2334</v>
      </c>
      <c r="M39" s="45">
        <v>23.985600000000002</v>
      </c>
      <c r="N39" s="45">
        <v>10.7681</v>
      </c>
      <c r="O39" s="45">
        <v>34.847700000000003</v>
      </c>
      <c r="P39" s="45">
        <v>10.7463</v>
      </c>
      <c r="Q39" s="45">
        <v>0</v>
      </c>
      <c r="R39" s="45">
        <v>0</v>
      </c>
      <c r="S39" s="45">
        <v>10.7463</v>
      </c>
    </row>
    <row r="40" spans="1:19" ht="15" hidden="1" customHeight="1" outlineLevel="1">
      <c r="A40" s="8">
        <v>41426</v>
      </c>
      <c r="B40" s="45">
        <v>27.940899999999999</v>
      </c>
      <c r="C40" s="45">
        <v>28.1494</v>
      </c>
      <c r="D40" s="45">
        <v>27.771899999999999</v>
      </c>
      <c r="E40" s="45">
        <v>23.902699999999999</v>
      </c>
      <c r="F40" s="45">
        <v>29.7667</v>
      </c>
      <c r="G40" s="45">
        <v>25.917000000000002</v>
      </c>
      <c r="H40" s="45">
        <v>27.940899999999999</v>
      </c>
      <c r="I40" s="45">
        <v>28.1493</v>
      </c>
      <c r="J40" s="45">
        <v>27.771899999999999</v>
      </c>
      <c r="K40" s="45">
        <v>23.902699999999999</v>
      </c>
      <c r="L40" s="45">
        <v>29.7667</v>
      </c>
      <c r="M40" s="45">
        <v>25.917000000000002</v>
      </c>
      <c r="N40" s="45">
        <v>35.470799999999997</v>
      </c>
      <c r="O40" s="45">
        <v>35.470799999999997</v>
      </c>
      <c r="P40" s="45">
        <v>0</v>
      </c>
      <c r="Q40" s="45">
        <v>0</v>
      </c>
      <c r="R40" s="45">
        <v>0</v>
      </c>
      <c r="S40" s="45" t="s">
        <v>271</v>
      </c>
    </row>
    <row r="41" spans="1:19" ht="15" hidden="1" customHeight="1" outlineLevel="1">
      <c r="A41" s="8">
        <v>41456</v>
      </c>
      <c r="B41" s="45">
        <v>26.969200000000001</v>
      </c>
      <c r="C41" s="45">
        <v>28.165400000000002</v>
      </c>
      <c r="D41" s="45">
        <v>25.9588</v>
      </c>
      <c r="E41" s="45">
        <v>24.0594</v>
      </c>
      <c r="F41" s="45">
        <v>29.4053</v>
      </c>
      <c r="G41" s="45">
        <v>18.973299999999998</v>
      </c>
      <c r="H41" s="45">
        <v>27.540400000000002</v>
      </c>
      <c r="I41" s="45">
        <v>28.165400000000002</v>
      </c>
      <c r="J41" s="45">
        <v>26.979700000000001</v>
      </c>
      <c r="K41" s="45">
        <v>24.0594</v>
      </c>
      <c r="L41" s="45">
        <v>29.4053</v>
      </c>
      <c r="M41" s="45">
        <v>21.943000000000001</v>
      </c>
      <c r="N41" s="45">
        <v>9.5002999999999993</v>
      </c>
      <c r="O41" s="45">
        <v>31.7699</v>
      </c>
      <c r="P41" s="45">
        <v>9.5</v>
      </c>
      <c r="Q41" s="45">
        <v>0</v>
      </c>
      <c r="R41" s="45">
        <v>0</v>
      </c>
      <c r="S41" s="45">
        <v>9.5</v>
      </c>
    </row>
    <row r="42" spans="1:19" ht="15" hidden="1" customHeight="1" outlineLevel="1">
      <c r="A42" s="8">
        <v>41487</v>
      </c>
      <c r="B42" s="45">
        <v>25.131599999999999</v>
      </c>
      <c r="C42" s="45">
        <v>26.2288</v>
      </c>
      <c r="D42" s="45">
        <v>24.436800000000002</v>
      </c>
      <c r="E42" s="45">
        <v>20.8339</v>
      </c>
      <c r="F42" s="45">
        <v>27.007999999999999</v>
      </c>
      <c r="G42" s="45">
        <v>21.419799999999999</v>
      </c>
      <c r="H42" s="45">
        <v>25.364899999999999</v>
      </c>
      <c r="I42" s="45">
        <v>26.2288</v>
      </c>
      <c r="J42" s="45">
        <v>24.803899999999999</v>
      </c>
      <c r="K42" s="45">
        <v>21.9267</v>
      </c>
      <c r="L42" s="45">
        <v>27.007999999999999</v>
      </c>
      <c r="M42" s="45">
        <v>21.419799999999999</v>
      </c>
      <c r="N42" s="45">
        <v>10.002700000000001</v>
      </c>
      <c r="O42" s="45">
        <v>36.5</v>
      </c>
      <c r="P42" s="45">
        <v>10</v>
      </c>
      <c r="Q42" s="45">
        <v>10</v>
      </c>
      <c r="R42" s="45">
        <v>0</v>
      </c>
      <c r="S42" s="45">
        <v>0</v>
      </c>
    </row>
    <row r="43" spans="1:19" ht="15" hidden="1" customHeight="1" outlineLevel="1">
      <c r="A43" s="8">
        <v>41518</v>
      </c>
      <c r="B43" s="45">
        <v>25.089300000000001</v>
      </c>
      <c r="C43" s="45">
        <v>25.309799999999999</v>
      </c>
      <c r="D43" s="45">
        <v>24.956199999999999</v>
      </c>
      <c r="E43" s="45">
        <v>22.2257</v>
      </c>
      <c r="F43" s="45">
        <v>27.511199999999999</v>
      </c>
      <c r="G43" s="45">
        <v>19.2943</v>
      </c>
      <c r="H43" s="45">
        <v>25.089300000000001</v>
      </c>
      <c r="I43" s="45">
        <v>25.309799999999999</v>
      </c>
      <c r="J43" s="45">
        <v>24.956199999999999</v>
      </c>
      <c r="K43" s="45">
        <v>22.2257</v>
      </c>
      <c r="L43" s="45">
        <v>27.511199999999999</v>
      </c>
      <c r="M43" s="45">
        <v>19.2943</v>
      </c>
      <c r="N43" s="45">
        <v>36.5</v>
      </c>
      <c r="O43" s="45">
        <v>36.5</v>
      </c>
      <c r="P43" s="45">
        <v>0</v>
      </c>
      <c r="Q43" s="45">
        <v>0</v>
      </c>
      <c r="R43" s="45">
        <v>0</v>
      </c>
      <c r="S43" s="45" t="s">
        <v>271</v>
      </c>
    </row>
    <row r="44" spans="1:19" ht="15" hidden="1" customHeight="1" outlineLevel="1">
      <c r="A44" s="8">
        <v>41548</v>
      </c>
      <c r="B44" s="45">
        <v>25.048100000000002</v>
      </c>
      <c r="C44" s="45">
        <v>24.5914</v>
      </c>
      <c r="D44" s="45">
        <v>25.5032</v>
      </c>
      <c r="E44" s="45">
        <v>23.1465</v>
      </c>
      <c r="F44" s="45">
        <v>27.952100000000002</v>
      </c>
      <c r="G44" s="45">
        <v>19.905200000000001</v>
      </c>
      <c r="H44" s="45">
        <v>25.047999999999998</v>
      </c>
      <c r="I44" s="45">
        <v>24.5913</v>
      </c>
      <c r="J44" s="45">
        <v>25.5032</v>
      </c>
      <c r="K44" s="45">
        <v>23.1465</v>
      </c>
      <c r="L44" s="45">
        <v>27.952100000000002</v>
      </c>
      <c r="M44" s="45">
        <v>19.905200000000001</v>
      </c>
      <c r="N44" s="45">
        <v>36.5</v>
      </c>
      <c r="O44" s="45">
        <v>36.5</v>
      </c>
      <c r="P44" s="45">
        <v>0</v>
      </c>
      <c r="Q44" s="45">
        <v>0</v>
      </c>
      <c r="R44" s="45">
        <v>0</v>
      </c>
      <c r="S44" s="45" t="s">
        <v>271</v>
      </c>
    </row>
    <row r="45" spans="1:19" ht="15" hidden="1" customHeight="1" outlineLevel="1">
      <c r="A45" s="8">
        <v>41579</v>
      </c>
      <c r="B45" s="45">
        <v>25.9985</v>
      </c>
      <c r="C45" s="45">
        <v>26.376300000000001</v>
      </c>
      <c r="D45" s="45">
        <v>25.662099999999999</v>
      </c>
      <c r="E45" s="45">
        <v>22.928599999999999</v>
      </c>
      <c r="F45" s="45">
        <v>28.7791</v>
      </c>
      <c r="G45" s="45">
        <v>20.1279</v>
      </c>
      <c r="H45" s="45">
        <v>25.9984</v>
      </c>
      <c r="I45" s="45">
        <v>26.376200000000001</v>
      </c>
      <c r="J45" s="45">
        <v>25.662099999999999</v>
      </c>
      <c r="K45" s="45">
        <v>22.928599999999999</v>
      </c>
      <c r="L45" s="45">
        <v>28.7791</v>
      </c>
      <c r="M45" s="45">
        <v>20.1279</v>
      </c>
      <c r="N45" s="45">
        <v>36.5</v>
      </c>
      <c r="O45" s="45">
        <v>36.5</v>
      </c>
      <c r="P45" s="45">
        <v>0</v>
      </c>
      <c r="Q45" s="45" t="s">
        <v>271</v>
      </c>
      <c r="R45" s="45">
        <v>0</v>
      </c>
      <c r="S45" s="45" t="s">
        <v>271</v>
      </c>
    </row>
    <row r="46" spans="1:19" ht="15" hidden="1" customHeight="1" outlineLevel="1">
      <c r="A46" s="8">
        <v>41609</v>
      </c>
      <c r="B46" s="45">
        <v>25.794499999999999</v>
      </c>
      <c r="C46" s="45">
        <v>27.212299999999999</v>
      </c>
      <c r="D46" s="45">
        <v>24.612100000000002</v>
      </c>
      <c r="E46" s="45">
        <v>22.305099999999999</v>
      </c>
      <c r="F46" s="45">
        <v>27.591000000000001</v>
      </c>
      <c r="G46" s="45">
        <v>20.3995</v>
      </c>
      <c r="H46" s="45">
        <v>25.950600000000001</v>
      </c>
      <c r="I46" s="45">
        <v>27.212199999999999</v>
      </c>
      <c r="J46" s="45">
        <v>24.879200000000001</v>
      </c>
      <c r="K46" s="45">
        <v>23.099</v>
      </c>
      <c r="L46" s="45">
        <v>27.591000000000001</v>
      </c>
      <c r="M46" s="45">
        <v>20.3995</v>
      </c>
      <c r="N46" s="45">
        <v>10.01</v>
      </c>
      <c r="O46" s="45">
        <v>46.740600000000001</v>
      </c>
      <c r="P46" s="45">
        <v>10</v>
      </c>
      <c r="Q46" s="45">
        <v>10</v>
      </c>
      <c r="R46" s="45">
        <v>0</v>
      </c>
      <c r="S46" s="45" t="s">
        <v>271</v>
      </c>
    </row>
    <row r="47" spans="1:19" ht="15" hidden="1" customHeight="1" outlineLevel="1">
      <c r="A47" s="8">
        <v>41640</v>
      </c>
      <c r="B47" s="45">
        <v>26.216699999999999</v>
      </c>
      <c r="C47" s="45">
        <v>26.805</v>
      </c>
      <c r="D47" s="45">
        <v>25.595600000000001</v>
      </c>
      <c r="E47" s="45">
        <v>23.720199999999998</v>
      </c>
      <c r="F47" s="45">
        <v>27.959299999999999</v>
      </c>
      <c r="G47" s="45">
        <v>21.1023</v>
      </c>
      <c r="H47" s="45">
        <v>26.216699999999999</v>
      </c>
      <c r="I47" s="45">
        <v>26.805</v>
      </c>
      <c r="J47" s="45">
        <v>25.595600000000001</v>
      </c>
      <c r="K47" s="45">
        <v>23.720199999999998</v>
      </c>
      <c r="L47" s="45">
        <v>27.959299999999999</v>
      </c>
      <c r="M47" s="45">
        <v>21.1023</v>
      </c>
      <c r="N47" s="45">
        <v>36.5</v>
      </c>
      <c r="O47" s="45">
        <v>36.5</v>
      </c>
      <c r="P47" s="45" t="s">
        <v>271</v>
      </c>
      <c r="Q47" s="45" t="s">
        <v>271</v>
      </c>
      <c r="R47" s="45" t="s">
        <v>271</v>
      </c>
      <c r="S47" s="45" t="s">
        <v>271</v>
      </c>
    </row>
    <row r="48" spans="1:19" ht="15" hidden="1" customHeight="1" outlineLevel="1">
      <c r="A48" s="8">
        <v>41671</v>
      </c>
      <c r="B48" s="45">
        <v>25.629000000000001</v>
      </c>
      <c r="C48" s="45">
        <v>27.816500000000001</v>
      </c>
      <c r="D48" s="45">
        <v>24.785699999999999</v>
      </c>
      <c r="E48" s="45">
        <v>24.316700000000001</v>
      </c>
      <c r="F48" s="45">
        <v>26.203600000000002</v>
      </c>
      <c r="G48" s="45">
        <v>22.145700000000001</v>
      </c>
      <c r="H48" s="45">
        <v>25.6434</v>
      </c>
      <c r="I48" s="45">
        <v>27.816500000000001</v>
      </c>
      <c r="J48" s="45">
        <v>24.8048</v>
      </c>
      <c r="K48" s="45">
        <v>24.316700000000001</v>
      </c>
      <c r="L48" s="45">
        <v>26.237500000000001</v>
      </c>
      <c r="M48" s="45">
        <v>22.226400000000002</v>
      </c>
      <c r="N48" s="45">
        <v>6.8579999999999997</v>
      </c>
      <c r="O48" s="45" t="s">
        <v>271</v>
      </c>
      <c r="P48" s="45">
        <v>6.8579999999999997</v>
      </c>
      <c r="Q48" s="45">
        <v>0</v>
      </c>
      <c r="R48" s="45">
        <v>0</v>
      </c>
      <c r="S48" s="45">
        <v>11.725</v>
      </c>
    </row>
    <row r="49" spans="1:19" ht="15" hidden="1" customHeight="1" outlineLevel="1">
      <c r="A49" s="8">
        <v>41699</v>
      </c>
      <c r="B49" s="45">
        <v>26.078600000000002</v>
      </c>
      <c r="C49" s="45">
        <v>26.051300000000001</v>
      </c>
      <c r="D49" s="45">
        <v>26.1267</v>
      </c>
      <c r="E49" s="45">
        <v>24.804300000000001</v>
      </c>
      <c r="F49" s="45">
        <v>27.601500000000001</v>
      </c>
      <c r="G49" s="45">
        <v>21.985399999999998</v>
      </c>
      <c r="H49" s="45">
        <v>26.325199999999999</v>
      </c>
      <c r="I49" s="45">
        <v>26.050699999999999</v>
      </c>
      <c r="J49" s="45">
        <v>26.834399999999999</v>
      </c>
      <c r="K49" s="45">
        <v>24.804300000000001</v>
      </c>
      <c r="L49" s="45">
        <v>27.601500000000001</v>
      </c>
      <c r="M49" s="45">
        <v>26.7013</v>
      </c>
      <c r="N49" s="45">
        <v>12.880100000000001</v>
      </c>
      <c r="O49" s="45">
        <v>47.988399999999999</v>
      </c>
      <c r="P49" s="45">
        <v>12.8466</v>
      </c>
      <c r="Q49" s="45">
        <v>0</v>
      </c>
      <c r="R49" s="45">
        <v>0</v>
      </c>
      <c r="S49" s="45">
        <v>12.8466</v>
      </c>
    </row>
    <row r="50" spans="1:19" ht="15" hidden="1" customHeight="1" outlineLevel="1">
      <c r="A50" s="8">
        <v>41730</v>
      </c>
      <c r="B50" s="45">
        <v>25.9345</v>
      </c>
      <c r="C50" s="45">
        <v>26.4224</v>
      </c>
      <c r="D50" s="45">
        <v>25.4208</v>
      </c>
      <c r="E50" s="45">
        <v>20.909500000000001</v>
      </c>
      <c r="F50" s="45">
        <v>27.7698</v>
      </c>
      <c r="G50" s="45">
        <v>25.596</v>
      </c>
      <c r="H50" s="45">
        <v>25.9344</v>
      </c>
      <c r="I50" s="45">
        <v>26.4222</v>
      </c>
      <c r="J50" s="45">
        <v>25.4208</v>
      </c>
      <c r="K50" s="45">
        <v>20.909500000000001</v>
      </c>
      <c r="L50" s="45">
        <v>27.7698</v>
      </c>
      <c r="M50" s="45">
        <v>25.596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271</v>
      </c>
    </row>
    <row r="51" spans="1:19" ht="15" hidden="1" customHeight="1" outlineLevel="1">
      <c r="A51" s="8">
        <v>41760</v>
      </c>
      <c r="B51" s="45">
        <v>30.194299999999998</v>
      </c>
      <c r="C51" s="45">
        <v>32.360900000000001</v>
      </c>
      <c r="D51" s="45">
        <v>27.186800000000002</v>
      </c>
      <c r="E51" s="45">
        <v>22.865300000000001</v>
      </c>
      <c r="F51" s="45">
        <v>29.053100000000001</v>
      </c>
      <c r="G51" s="45">
        <v>27.541499999999999</v>
      </c>
      <c r="H51" s="45">
        <v>30.187799999999999</v>
      </c>
      <c r="I51" s="45">
        <v>32.3536</v>
      </c>
      <c r="J51" s="45">
        <v>27.186800000000002</v>
      </c>
      <c r="K51" s="45">
        <v>22.865300000000001</v>
      </c>
      <c r="L51" s="45">
        <v>29.053100000000001</v>
      </c>
      <c r="M51" s="45">
        <v>27.541499999999999</v>
      </c>
      <c r="N51" s="45">
        <v>36.5002</v>
      </c>
      <c r="O51" s="45">
        <v>36.5002</v>
      </c>
      <c r="P51" s="45">
        <v>0</v>
      </c>
      <c r="Q51" s="45">
        <v>0</v>
      </c>
      <c r="R51" s="45">
        <v>0</v>
      </c>
      <c r="S51" s="45" t="s">
        <v>271</v>
      </c>
    </row>
    <row r="52" spans="1:19" ht="15" hidden="1" customHeight="1" outlineLevel="1">
      <c r="A52" s="8">
        <v>41791</v>
      </c>
      <c r="B52" s="45">
        <v>27.261399999999998</v>
      </c>
      <c r="C52" s="45">
        <v>27.268999999999998</v>
      </c>
      <c r="D52" s="45">
        <v>27.254200000000001</v>
      </c>
      <c r="E52" s="45">
        <v>21.3126</v>
      </c>
      <c r="F52" s="45">
        <v>28.642499999999998</v>
      </c>
      <c r="G52" s="45">
        <v>28.8872</v>
      </c>
      <c r="H52" s="45">
        <v>27.261399999999998</v>
      </c>
      <c r="I52" s="45">
        <v>27.268999999999998</v>
      </c>
      <c r="J52" s="45">
        <v>27.254200000000001</v>
      </c>
      <c r="K52" s="45">
        <v>21.3126</v>
      </c>
      <c r="L52" s="45">
        <v>28.642499999999998</v>
      </c>
      <c r="M52" s="45">
        <v>28.8872</v>
      </c>
      <c r="N52" s="45">
        <v>36.5</v>
      </c>
      <c r="O52" s="45">
        <v>36.5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26.9282</v>
      </c>
      <c r="C53" s="45">
        <v>27.804300000000001</v>
      </c>
      <c r="D53" s="45">
        <v>25.986699999999999</v>
      </c>
      <c r="E53" s="45">
        <v>24.203800000000001</v>
      </c>
      <c r="F53" s="45">
        <v>30.6999</v>
      </c>
      <c r="G53" s="45">
        <v>11.748799999999999</v>
      </c>
      <c r="H53" s="45">
        <v>28.354500000000002</v>
      </c>
      <c r="I53" s="45">
        <v>27.803599999999999</v>
      </c>
      <c r="J53" s="45">
        <v>29.0154</v>
      </c>
      <c r="K53" s="45">
        <v>24.203800000000001</v>
      </c>
      <c r="L53" s="45">
        <v>30.6999</v>
      </c>
      <c r="M53" s="45">
        <v>26.021699999999999</v>
      </c>
      <c r="N53" s="45">
        <v>2.8199999999999999E-2</v>
      </c>
      <c r="O53" s="45">
        <v>36.5</v>
      </c>
      <c r="P53" s="45">
        <v>0</v>
      </c>
      <c r="Q53" s="45">
        <v>0</v>
      </c>
      <c r="R53" s="45">
        <v>0</v>
      </c>
      <c r="S53" s="45">
        <v>0</v>
      </c>
    </row>
    <row r="54" spans="1:19" hidden="1" outlineLevel="1" collapsed="1">
      <c r="A54" s="8">
        <v>41852</v>
      </c>
      <c r="B54" s="45">
        <v>27.3522</v>
      </c>
      <c r="C54" s="45">
        <v>26.367699999999999</v>
      </c>
      <c r="D54" s="45">
        <v>28.540299999999998</v>
      </c>
      <c r="E54" s="45">
        <v>25.231300000000001</v>
      </c>
      <c r="F54" s="45">
        <v>29.531300000000002</v>
      </c>
      <c r="G54" s="45">
        <v>24.7851</v>
      </c>
      <c r="H54" s="45">
        <v>27.354700000000001</v>
      </c>
      <c r="I54" s="45">
        <v>26.3673</v>
      </c>
      <c r="J54" s="45">
        <v>28.546900000000001</v>
      </c>
      <c r="K54" s="45">
        <v>25.231300000000001</v>
      </c>
      <c r="L54" s="45">
        <v>29.531300000000002</v>
      </c>
      <c r="M54" s="45">
        <v>24.853200000000001</v>
      </c>
      <c r="N54" s="45">
        <v>16.874400000000001</v>
      </c>
      <c r="O54" s="45">
        <v>36.5</v>
      </c>
      <c r="P54" s="45">
        <v>15.1721</v>
      </c>
      <c r="Q54" s="45">
        <v>0</v>
      </c>
      <c r="R54" s="45">
        <v>0</v>
      </c>
      <c r="S54" s="45">
        <v>15.1721</v>
      </c>
    </row>
    <row r="55" spans="1:19" hidden="1" outlineLevel="1" collapsed="1">
      <c r="A55" s="8">
        <v>41883</v>
      </c>
      <c r="B55" s="45">
        <v>26.093</v>
      </c>
      <c r="C55" s="45">
        <v>24.311800000000002</v>
      </c>
      <c r="D55" s="45">
        <v>28.0017</v>
      </c>
      <c r="E55" s="45">
        <v>24.5352</v>
      </c>
      <c r="F55" s="45">
        <v>29.870699999999999</v>
      </c>
      <c r="G55" s="45">
        <v>21.8614</v>
      </c>
      <c r="H55" s="45">
        <v>26.089600000000001</v>
      </c>
      <c r="I55" s="45">
        <v>24.3048</v>
      </c>
      <c r="J55" s="45">
        <v>28.0017</v>
      </c>
      <c r="K55" s="45">
        <v>24.5352</v>
      </c>
      <c r="L55" s="45">
        <v>29.870699999999999</v>
      </c>
      <c r="M55" s="45">
        <v>21.8614</v>
      </c>
      <c r="N55" s="45">
        <v>49.520400000000002</v>
      </c>
      <c r="O55" s="45">
        <v>49.520400000000002</v>
      </c>
      <c r="P55" s="45">
        <v>0</v>
      </c>
      <c r="Q55" s="45" t="s">
        <v>271</v>
      </c>
      <c r="R55" s="45">
        <v>0</v>
      </c>
      <c r="S55" s="45" t="s">
        <v>271</v>
      </c>
    </row>
    <row r="56" spans="1:19" hidden="1" outlineLevel="1" collapsed="1">
      <c r="A56" s="8">
        <v>41913</v>
      </c>
      <c r="B56" s="45">
        <v>25.2408</v>
      </c>
      <c r="C56" s="45">
        <v>24.024899999999999</v>
      </c>
      <c r="D56" s="45">
        <v>26.351199999999999</v>
      </c>
      <c r="E56" s="45">
        <v>23.5868</v>
      </c>
      <c r="F56" s="45">
        <v>27.878599999999999</v>
      </c>
      <c r="G56" s="45">
        <v>22.5901</v>
      </c>
      <c r="H56" s="45">
        <v>25.2407</v>
      </c>
      <c r="I56" s="45">
        <v>24.024799999999999</v>
      </c>
      <c r="J56" s="45">
        <v>26.351199999999999</v>
      </c>
      <c r="K56" s="45">
        <v>23.5868</v>
      </c>
      <c r="L56" s="45">
        <v>27.878599999999999</v>
      </c>
      <c r="M56" s="45">
        <v>22.5901</v>
      </c>
      <c r="N56" s="45">
        <v>36.149500000000003</v>
      </c>
      <c r="O56" s="45">
        <v>36.149500000000003</v>
      </c>
      <c r="P56" s="45">
        <v>0</v>
      </c>
      <c r="Q56" s="45" t="s">
        <v>271</v>
      </c>
      <c r="R56" s="45">
        <v>0</v>
      </c>
      <c r="S56" s="45" t="s">
        <v>271</v>
      </c>
    </row>
    <row r="57" spans="1:19" hidden="1" outlineLevel="1" collapsed="1">
      <c r="A57" s="8">
        <v>41944</v>
      </c>
      <c r="B57" s="45">
        <v>25.590699999999998</v>
      </c>
      <c r="C57" s="45">
        <v>24.930800000000001</v>
      </c>
      <c r="D57" s="45">
        <v>26.202999999999999</v>
      </c>
      <c r="E57" s="45">
        <v>22.8687</v>
      </c>
      <c r="F57" s="45">
        <v>27.6905</v>
      </c>
      <c r="G57" s="45">
        <v>24.293500000000002</v>
      </c>
      <c r="H57" s="45">
        <v>25.6343</v>
      </c>
      <c r="I57" s="45">
        <v>24.925799999999999</v>
      </c>
      <c r="J57" s="45">
        <v>26.296099999999999</v>
      </c>
      <c r="K57" s="45">
        <v>22.8687</v>
      </c>
      <c r="L57" s="45">
        <v>27.6905</v>
      </c>
      <c r="M57" s="45">
        <v>25.1951</v>
      </c>
      <c r="N57" s="45">
        <v>14.3992</v>
      </c>
      <c r="O57" s="45">
        <v>36.640700000000002</v>
      </c>
      <c r="P57" s="45">
        <v>13.158099999999999</v>
      </c>
      <c r="Q57" s="45">
        <v>0</v>
      </c>
      <c r="R57" s="45">
        <v>0</v>
      </c>
      <c r="S57" s="45">
        <v>13.158099999999999</v>
      </c>
    </row>
    <row r="58" spans="1:19" hidden="1" outlineLevel="1" collapsed="1">
      <c r="A58" s="8">
        <v>41974</v>
      </c>
      <c r="B58" s="45">
        <v>24.947800000000001</v>
      </c>
      <c r="C58" s="45">
        <v>25.708300000000001</v>
      </c>
      <c r="D58" s="45">
        <v>24.333300000000001</v>
      </c>
      <c r="E58" s="45">
        <v>21.200900000000001</v>
      </c>
      <c r="F58" s="45">
        <v>27.468499999999999</v>
      </c>
      <c r="G58" s="45">
        <v>17.576699999999999</v>
      </c>
      <c r="H58" s="45">
        <v>24.983799999999999</v>
      </c>
      <c r="I58" s="45">
        <v>25.6568</v>
      </c>
      <c r="J58" s="45">
        <v>24.439399999999999</v>
      </c>
      <c r="K58" s="45">
        <v>21.200900000000001</v>
      </c>
      <c r="L58" s="45">
        <v>27.468499999999999</v>
      </c>
      <c r="M58" s="45">
        <v>17.9405</v>
      </c>
      <c r="N58" s="45">
        <v>19.093499999999999</v>
      </c>
      <c r="O58" s="45">
        <v>35.030900000000003</v>
      </c>
      <c r="P58" s="45">
        <v>8.4151000000000007</v>
      </c>
      <c r="Q58" s="45">
        <v>0</v>
      </c>
      <c r="R58" s="45">
        <v>0</v>
      </c>
      <c r="S58" s="45">
        <v>8.4151000000000007</v>
      </c>
    </row>
    <row r="59" spans="1:19" hidden="1" outlineLevel="1" collapsed="1">
      <c r="A59" s="8">
        <v>42005</v>
      </c>
      <c r="B59" s="45">
        <v>24.7225</v>
      </c>
      <c r="C59" s="45">
        <v>26.625800000000002</v>
      </c>
      <c r="D59" s="45">
        <v>23.283100000000001</v>
      </c>
      <c r="E59" s="45">
        <v>22.605899999999998</v>
      </c>
      <c r="F59" s="45">
        <v>26.398499999999999</v>
      </c>
      <c r="G59" s="45">
        <v>15.3368</v>
      </c>
      <c r="H59" s="45">
        <v>25.071899999999999</v>
      </c>
      <c r="I59" s="45">
        <v>26.624300000000002</v>
      </c>
      <c r="J59" s="45">
        <v>23.850300000000001</v>
      </c>
      <c r="K59" s="45">
        <v>22.605899999999998</v>
      </c>
      <c r="L59" s="45">
        <v>27.374700000000001</v>
      </c>
      <c r="M59" s="45">
        <v>15.6317</v>
      </c>
      <c r="N59" s="45">
        <v>9.4358000000000004</v>
      </c>
      <c r="O59" s="45">
        <v>37.690300000000001</v>
      </c>
      <c r="P59" s="45">
        <v>9.3610000000000007</v>
      </c>
      <c r="Q59" s="45" t="s">
        <v>271</v>
      </c>
      <c r="R59" s="45">
        <v>9.0031999999999996</v>
      </c>
      <c r="S59" s="45">
        <v>10.338699999999999</v>
      </c>
    </row>
    <row r="60" spans="1:19" hidden="1" outlineLevel="1" collapsed="1">
      <c r="A60" s="8">
        <v>42036</v>
      </c>
      <c r="B60" s="45">
        <v>25.031300000000002</v>
      </c>
      <c r="C60" s="45">
        <v>28.327000000000002</v>
      </c>
      <c r="D60" s="45">
        <v>23.113499999999998</v>
      </c>
      <c r="E60" s="45">
        <v>21.2164</v>
      </c>
      <c r="F60" s="45">
        <v>25.8047</v>
      </c>
      <c r="G60" s="45">
        <v>17.909400000000002</v>
      </c>
      <c r="H60" s="45">
        <v>25.018899999999999</v>
      </c>
      <c r="I60" s="45">
        <v>28.2377</v>
      </c>
      <c r="J60" s="45">
        <v>23.153600000000001</v>
      </c>
      <c r="K60" s="45">
        <v>21.2164</v>
      </c>
      <c r="L60" s="45">
        <v>25.8047</v>
      </c>
      <c r="M60" s="45">
        <v>17.965399999999999</v>
      </c>
      <c r="N60" s="45">
        <v>26.892099999999999</v>
      </c>
      <c r="O60" s="45">
        <v>37.921199999999999</v>
      </c>
      <c r="P60" s="45">
        <v>15.26</v>
      </c>
      <c r="Q60" s="45">
        <v>0</v>
      </c>
      <c r="R60" s="45">
        <v>0</v>
      </c>
      <c r="S60" s="45">
        <v>15.26</v>
      </c>
    </row>
    <row r="61" spans="1:19" hidden="1" outlineLevel="1" collapsed="1">
      <c r="A61" s="8">
        <v>42064</v>
      </c>
      <c r="B61" s="45">
        <v>22.332599999999999</v>
      </c>
      <c r="C61" s="45">
        <v>28.4605</v>
      </c>
      <c r="D61" s="45">
        <v>20.375499999999999</v>
      </c>
      <c r="E61" s="45">
        <v>20.887699999999999</v>
      </c>
      <c r="F61" s="45">
        <v>26.591999999999999</v>
      </c>
      <c r="G61" s="45">
        <v>11.1288</v>
      </c>
      <c r="H61" s="45">
        <v>22.308800000000002</v>
      </c>
      <c r="I61" s="45">
        <v>28.395499999999998</v>
      </c>
      <c r="J61" s="45">
        <v>20.381599999999999</v>
      </c>
      <c r="K61" s="45">
        <v>20.887699999999999</v>
      </c>
      <c r="L61" s="45">
        <v>26.591999999999999</v>
      </c>
      <c r="M61" s="45">
        <v>11.121700000000001</v>
      </c>
      <c r="N61" s="45">
        <v>30.2944</v>
      </c>
      <c r="O61" s="45">
        <v>35.220799999999997</v>
      </c>
      <c r="P61" s="45">
        <v>13.49</v>
      </c>
      <c r="Q61" s="45">
        <v>0</v>
      </c>
      <c r="R61" s="45">
        <v>0</v>
      </c>
      <c r="S61" s="45">
        <v>13.49</v>
      </c>
    </row>
    <row r="62" spans="1:19" hidden="1" outlineLevel="1" collapsed="1">
      <c r="A62" s="8">
        <v>42095</v>
      </c>
      <c r="B62" s="45">
        <v>21.761399999999998</v>
      </c>
      <c r="C62" s="45">
        <v>30.000900000000001</v>
      </c>
      <c r="D62" s="45">
        <v>20.158100000000001</v>
      </c>
      <c r="E62" s="45">
        <v>21.007300000000001</v>
      </c>
      <c r="F62" s="45">
        <v>26.3508</v>
      </c>
      <c r="G62" s="45">
        <v>12.1127</v>
      </c>
      <c r="H62" s="45">
        <v>21.760400000000001</v>
      </c>
      <c r="I62" s="45">
        <v>29.997800000000002</v>
      </c>
      <c r="J62" s="45">
        <v>20.158100000000001</v>
      </c>
      <c r="K62" s="45">
        <v>21.007300000000001</v>
      </c>
      <c r="L62" s="45">
        <v>26.3508</v>
      </c>
      <c r="M62" s="45">
        <v>12.1127</v>
      </c>
      <c r="N62" s="45">
        <v>38.030299999999997</v>
      </c>
      <c r="O62" s="45">
        <v>38.030299999999997</v>
      </c>
      <c r="P62" s="45">
        <v>0</v>
      </c>
      <c r="Q62" s="45" t="s">
        <v>271</v>
      </c>
      <c r="R62" s="45">
        <v>0</v>
      </c>
      <c r="S62" s="45">
        <v>0</v>
      </c>
    </row>
    <row r="63" spans="1:19" hidden="1" outlineLevel="1" collapsed="1">
      <c r="A63" s="8">
        <v>42125</v>
      </c>
      <c r="B63" s="45">
        <v>25.0334</v>
      </c>
      <c r="C63" s="45">
        <v>30.770700000000001</v>
      </c>
      <c r="D63" s="45">
        <v>23.305499999999999</v>
      </c>
      <c r="E63" s="45">
        <v>24.280899999999999</v>
      </c>
      <c r="F63" s="45">
        <v>27.448699999999999</v>
      </c>
      <c r="G63" s="45">
        <v>8.2477</v>
      </c>
      <c r="H63" s="45">
        <v>25.274699999999999</v>
      </c>
      <c r="I63" s="45">
        <v>30.712700000000002</v>
      </c>
      <c r="J63" s="45">
        <v>23.613299999999999</v>
      </c>
      <c r="K63" s="45">
        <v>24.280899999999999</v>
      </c>
      <c r="L63" s="45">
        <v>27.448699999999999</v>
      </c>
      <c r="M63" s="45">
        <v>8.0717999999999996</v>
      </c>
      <c r="N63" s="45">
        <v>12.454499999999999</v>
      </c>
      <c r="O63" s="45">
        <v>37.9968</v>
      </c>
      <c r="P63" s="45">
        <v>9.6792999999999996</v>
      </c>
      <c r="Q63" s="45" t="s">
        <v>271</v>
      </c>
      <c r="R63" s="45">
        <v>0</v>
      </c>
      <c r="S63" s="45">
        <v>9.6792999999999996</v>
      </c>
    </row>
    <row r="64" spans="1:19" hidden="1" outlineLevel="1" collapsed="1">
      <c r="A64" s="8">
        <v>42156</v>
      </c>
      <c r="B64" s="45">
        <v>22.103300000000001</v>
      </c>
      <c r="C64" s="45">
        <v>31.058800000000002</v>
      </c>
      <c r="D64" s="45">
        <v>20.136900000000001</v>
      </c>
      <c r="E64" s="45">
        <v>28.879899999999999</v>
      </c>
      <c r="F64" s="45">
        <v>27.209199999999999</v>
      </c>
      <c r="G64" s="45">
        <v>8.2850999999999999</v>
      </c>
      <c r="H64" s="45">
        <v>27.01</v>
      </c>
      <c r="I64" s="45">
        <v>31.053000000000001</v>
      </c>
      <c r="J64" s="45">
        <v>25.769300000000001</v>
      </c>
      <c r="K64" s="45">
        <v>28.879899999999999</v>
      </c>
      <c r="L64" s="45">
        <v>27.209199999999999</v>
      </c>
      <c r="M64" s="45">
        <v>15.178000000000001</v>
      </c>
      <c r="N64" s="45">
        <v>6.0308000000000002</v>
      </c>
      <c r="O64" s="45">
        <v>37.994700000000002</v>
      </c>
      <c r="P64" s="45">
        <v>6.0102000000000002</v>
      </c>
      <c r="Q64" s="45" t="s">
        <v>271</v>
      </c>
      <c r="R64" s="45">
        <v>0</v>
      </c>
      <c r="S64" s="45">
        <v>6.0102000000000002</v>
      </c>
    </row>
    <row r="65" spans="1:19" hidden="1" outlineLevel="1" collapsed="1">
      <c r="A65" s="8">
        <v>42186</v>
      </c>
      <c r="B65" s="45">
        <v>27.005199999999999</v>
      </c>
      <c r="C65" s="45">
        <v>31.359400000000001</v>
      </c>
      <c r="D65" s="45">
        <v>25.618200000000002</v>
      </c>
      <c r="E65" s="45">
        <v>28.0609</v>
      </c>
      <c r="F65" s="45">
        <v>27.6584</v>
      </c>
      <c r="G65" s="45">
        <v>14.953799999999999</v>
      </c>
      <c r="H65" s="45">
        <v>27.0045</v>
      </c>
      <c r="I65" s="45">
        <v>31.357500000000002</v>
      </c>
      <c r="J65" s="45">
        <v>25.618200000000002</v>
      </c>
      <c r="K65" s="45">
        <v>28.0609</v>
      </c>
      <c r="L65" s="45">
        <v>27.6584</v>
      </c>
      <c r="M65" s="45">
        <v>14.953799999999999</v>
      </c>
      <c r="N65" s="45">
        <v>37.594200000000001</v>
      </c>
      <c r="O65" s="45">
        <v>37.594200000000001</v>
      </c>
      <c r="P65" s="45">
        <v>0</v>
      </c>
      <c r="Q65" s="45">
        <v>0</v>
      </c>
      <c r="R65" s="45">
        <v>0</v>
      </c>
      <c r="S65" s="45" t="s">
        <v>271</v>
      </c>
    </row>
    <row r="66" spans="1:19" hidden="1" outlineLevel="1" collapsed="1">
      <c r="A66" s="8">
        <v>42217</v>
      </c>
      <c r="B66" s="45">
        <v>28.478200000000001</v>
      </c>
      <c r="C66" s="45">
        <v>31.367899999999999</v>
      </c>
      <c r="D66" s="45">
        <v>27.511600000000001</v>
      </c>
      <c r="E66" s="45">
        <v>28.9148</v>
      </c>
      <c r="F66" s="45">
        <v>27.950900000000001</v>
      </c>
      <c r="G66" s="45">
        <v>18.307200000000002</v>
      </c>
      <c r="H66" s="45">
        <v>28.4773</v>
      </c>
      <c r="I66" s="45">
        <v>31.365400000000001</v>
      </c>
      <c r="J66" s="45">
        <v>27.511600000000001</v>
      </c>
      <c r="K66" s="45">
        <v>28.9148</v>
      </c>
      <c r="L66" s="45">
        <v>27.950900000000001</v>
      </c>
      <c r="M66" s="45">
        <v>18.307200000000002</v>
      </c>
      <c r="N66" s="45">
        <v>37.471499999999999</v>
      </c>
      <c r="O66" s="45">
        <v>37.471499999999999</v>
      </c>
      <c r="P66" s="45">
        <v>0</v>
      </c>
      <c r="Q66" s="45">
        <v>0</v>
      </c>
      <c r="R66" s="45">
        <v>0</v>
      </c>
      <c r="S66" s="45" t="s">
        <v>271</v>
      </c>
    </row>
    <row r="67" spans="1:19" hidden="1" outlineLevel="1" collapsed="1">
      <c r="A67" s="8">
        <v>42248</v>
      </c>
      <c r="B67" s="45">
        <v>26.114799999999999</v>
      </c>
      <c r="C67" s="45">
        <v>31.401199999999999</v>
      </c>
      <c r="D67" s="45">
        <v>24.489100000000001</v>
      </c>
      <c r="E67" s="45">
        <v>30.752199999999998</v>
      </c>
      <c r="F67" s="45">
        <v>27.244</v>
      </c>
      <c r="G67" s="45">
        <v>7.6997</v>
      </c>
      <c r="H67" s="45">
        <v>26.1097</v>
      </c>
      <c r="I67" s="45">
        <v>31.387899999999998</v>
      </c>
      <c r="J67" s="45">
        <v>24.489100000000001</v>
      </c>
      <c r="K67" s="45">
        <v>30.752199999999998</v>
      </c>
      <c r="L67" s="45">
        <v>27.244</v>
      </c>
      <c r="M67" s="45">
        <v>7.6997</v>
      </c>
      <c r="N67" s="45">
        <v>39.730899999999998</v>
      </c>
      <c r="O67" s="45">
        <v>39.730899999999998</v>
      </c>
      <c r="P67" s="45">
        <v>0</v>
      </c>
      <c r="Q67" s="45">
        <v>0</v>
      </c>
      <c r="R67" s="45">
        <v>0</v>
      </c>
      <c r="S67" s="45" t="s">
        <v>271</v>
      </c>
    </row>
    <row r="68" spans="1:19" hidden="1" outlineLevel="1" collapsed="1">
      <c r="A68" s="8">
        <v>42278</v>
      </c>
      <c r="B68" s="45">
        <v>27.321899999999999</v>
      </c>
      <c r="C68" s="45">
        <v>34.746499999999997</v>
      </c>
      <c r="D68" s="45">
        <v>24.924800000000001</v>
      </c>
      <c r="E68" s="45">
        <v>30.679600000000001</v>
      </c>
      <c r="F68" s="45">
        <v>28.294599999999999</v>
      </c>
      <c r="G68" s="45">
        <v>10.8881</v>
      </c>
      <c r="H68" s="45">
        <v>27.267700000000001</v>
      </c>
      <c r="I68" s="45">
        <v>34.654200000000003</v>
      </c>
      <c r="J68" s="45">
        <v>24.924800000000001</v>
      </c>
      <c r="K68" s="45">
        <v>30.679600000000001</v>
      </c>
      <c r="L68" s="45">
        <v>28.294599999999999</v>
      </c>
      <c r="M68" s="45">
        <v>10.8881</v>
      </c>
      <c r="N68" s="45">
        <v>39.902999999999999</v>
      </c>
      <c r="O68" s="45">
        <v>39.902999999999999</v>
      </c>
      <c r="P68" s="45">
        <v>0</v>
      </c>
      <c r="Q68" s="45">
        <v>0</v>
      </c>
      <c r="R68" s="45">
        <v>0</v>
      </c>
      <c r="S68" s="45" t="s">
        <v>271</v>
      </c>
    </row>
    <row r="69" spans="1:19" hidden="1" outlineLevel="1" collapsed="1">
      <c r="A69" s="8">
        <v>42309</v>
      </c>
      <c r="B69" s="45">
        <v>27.0091</v>
      </c>
      <c r="C69" s="45">
        <v>31.861999999999998</v>
      </c>
      <c r="D69" s="45">
        <v>25.924700000000001</v>
      </c>
      <c r="E69" s="45">
        <v>27.391999999999999</v>
      </c>
      <c r="F69" s="45">
        <v>27.235299999999999</v>
      </c>
      <c r="G69" s="45">
        <v>15.004200000000001</v>
      </c>
      <c r="H69" s="45">
        <v>27.0062</v>
      </c>
      <c r="I69" s="45">
        <v>31.853200000000001</v>
      </c>
      <c r="J69" s="45">
        <v>25.924700000000001</v>
      </c>
      <c r="K69" s="45">
        <v>27.391999999999999</v>
      </c>
      <c r="L69" s="45">
        <v>27.235299999999999</v>
      </c>
      <c r="M69" s="45">
        <v>15.004200000000001</v>
      </c>
      <c r="N69" s="45">
        <v>37.841999999999999</v>
      </c>
      <c r="O69" s="45">
        <v>37.841999999999999</v>
      </c>
      <c r="P69" s="45">
        <v>0</v>
      </c>
      <c r="Q69" s="45">
        <v>0</v>
      </c>
      <c r="R69" s="45">
        <v>0</v>
      </c>
      <c r="S69" s="45" t="s">
        <v>271</v>
      </c>
    </row>
    <row r="70" spans="1:19" hidden="1" outlineLevel="1" collapsed="1">
      <c r="A70" s="8">
        <v>42339</v>
      </c>
      <c r="B70" s="45">
        <v>25.6844</v>
      </c>
      <c r="C70" s="45">
        <v>31.258900000000001</v>
      </c>
      <c r="D70" s="45">
        <v>24.4666</v>
      </c>
      <c r="E70" s="45">
        <v>24.428899999999999</v>
      </c>
      <c r="F70" s="45">
        <v>27.013500000000001</v>
      </c>
      <c r="G70" s="45">
        <v>7.8209</v>
      </c>
      <c r="H70" s="45">
        <v>25.742000000000001</v>
      </c>
      <c r="I70" s="45">
        <v>31.2575</v>
      </c>
      <c r="J70" s="45">
        <v>24.533999999999999</v>
      </c>
      <c r="K70" s="45">
        <v>24.428899999999999</v>
      </c>
      <c r="L70" s="45">
        <v>27.013500000000001</v>
      </c>
      <c r="M70" s="45">
        <v>8.0495999999999999</v>
      </c>
      <c r="N70" s="45">
        <v>0.62880000000000003</v>
      </c>
      <c r="O70" s="45">
        <v>38.006599999999999</v>
      </c>
      <c r="P70" s="45">
        <v>0</v>
      </c>
      <c r="Q70" s="45">
        <v>0</v>
      </c>
      <c r="R70" s="45">
        <v>0</v>
      </c>
      <c r="S70" s="45">
        <v>0</v>
      </c>
    </row>
    <row r="71" spans="1:19" hidden="1" outlineLevel="1" collapsed="1">
      <c r="A71" s="8">
        <v>42370</v>
      </c>
      <c r="B71" s="45">
        <v>27.5943</v>
      </c>
      <c r="C71" s="45">
        <v>30.724799999999998</v>
      </c>
      <c r="D71" s="45">
        <v>25.826499999999999</v>
      </c>
      <c r="E71" s="45">
        <v>23.961300000000001</v>
      </c>
      <c r="F71" s="45">
        <v>27.8596</v>
      </c>
      <c r="G71" s="45">
        <v>21.049099999999999</v>
      </c>
      <c r="H71" s="45">
        <v>27.593399999999999</v>
      </c>
      <c r="I71" s="45">
        <v>30.722899999999999</v>
      </c>
      <c r="J71" s="45">
        <v>25.826599999999999</v>
      </c>
      <c r="K71" s="45">
        <v>23.961300000000001</v>
      </c>
      <c r="L71" s="45">
        <v>27.8597</v>
      </c>
      <c r="M71" s="45">
        <v>21.049099999999999</v>
      </c>
      <c r="N71" s="45">
        <v>36.077100000000002</v>
      </c>
      <c r="O71" s="45">
        <v>37.822200000000002</v>
      </c>
      <c r="P71" s="45">
        <v>24</v>
      </c>
      <c r="Q71" s="45" t="s">
        <v>271</v>
      </c>
      <c r="R71" s="45">
        <v>24</v>
      </c>
      <c r="S71" s="45" t="s">
        <v>271</v>
      </c>
    </row>
    <row r="72" spans="1:19" hidden="1" outlineLevel="1" collapsed="1">
      <c r="A72" s="8">
        <v>42401</v>
      </c>
      <c r="B72" s="45">
        <v>26.102399999999999</v>
      </c>
      <c r="C72" s="45">
        <v>30.399000000000001</v>
      </c>
      <c r="D72" s="45">
        <v>23.732500000000002</v>
      </c>
      <c r="E72" s="45">
        <v>25.5334</v>
      </c>
      <c r="F72" s="45">
        <v>28.063199999999998</v>
      </c>
      <c r="G72" s="45">
        <v>12.2841</v>
      </c>
      <c r="H72" s="45">
        <v>26.101600000000001</v>
      </c>
      <c r="I72" s="45">
        <v>30.3978</v>
      </c>
      <c r="J72" s="45">
        <v>23.732500000000002</v>
      </c>
      <c r="K72" s="45">
        <v>25.5334</v>
      </c>
      <c r="L72" s="45">
        <v>28.063199999999998</v>
      </c>
      <c r="M72" s="45">
        <v>12.2841</v>
      </c>
      <c r="N72" s="45">
        <v>35.860199999999999</v>
      </c>
      <c r="O72" s="45">
        <v>35.860199999999999</v>
      </c>
      <c r="P72" s="45">
        <v>0</v>
      </c>
      <c r="Q72" s="45">
        <v>0</v>
      </c>
      <c r="R72" s="45">
        <v>0</v>
      </c>
      <c r="S72" s="45" t="s">
        <v>271</v>
      </c>
    </row>
    <row r="73" spans="1:19" hidden="1" outlineLevel="1" collapsed="1">
      <c r="A73" s="8">
        <v>42430</v>
      </c>
      <c r="B73" s="45">
        <v>27.261399999999998</v>
      </c>
      <c r="C73" s="45">
        <v>30.551300000000001</v>
      </c>
      <c r="D73" s="45">
        <v>25.842099999999999</v>
      </c>
      <c r="E73" s="45">
        <v>25.020700000000001</v>
      </c>
      <c r="F73" s="45">
        <v>27.0258</v>
      </c>
      <c r="G73" s="45">
        <v>20.130299999999998</v>
      </c>
      <c r="H73" s="45">
        <v>27.149799999999999</v>
      </c>
      <c r="I73" s="45">
        <v>30.257000000000001</v>
      </c>
      <c r="J73" s="45">
        <v>25.8491</v>
      </c>
      <c r="K73" s="45">
        <v>25.020700000000001</v>
      </c>
      <c r="L73" s="45">
        <v>27.0258</v>
      </c>
      <c r="M73" s="45">
        <v>20.186699999999998</v>
      </c>
      <c r="N73" s="45">
        <v>38.928800000000003</v>
      </c>
      <c r="O73" s="45">
        <v>39.990200000000002</v>
      </c>
      <c r="P73" s="45">
        <v>12.5</v>
      </c>
      <c r="Q73" s="45">
        <v>0</v>
      </c>
      <c r="R73" s="45">
        <v>0</v>
      </c>
      <c r="S73" s="45">
        <v>12.5</v>
      </c>
    </row>
    <row r="74" spans="1:19" hidden="1" outlineLevel="1" collapsed="1">
      <c r="A74" s="8">
        <v>42461</v>
      </c>
      <c r="B74" s="45">
        <v>26.8826</v>
      </c>
      <c r="C74" s="45">
        <v>29.919699999999999</v>
      </c>
      <c r="D74" s="45">
        <v>25.833400000000001</v>
      </c>
      <c r="E74" s="45">
        <v>23.930399999999999</v>
      </c>
      <c r="F74" s="45">
        <v>27.2134</v>
      </c>
      <c r="G74" s="45">
        <v>18.555599999999998</v>
      </c>
      <c r="H74" s="45">
        <v>26.972999999999999</v>
      </c>
      <c r="I74" s="45">
        <v>29.9176</v>
      </c>
      <c r="J74" s="45">
        <v>25.9482</v>
      </c>
      <c r="K74" s="45">
        <v>23.930399999999999</v>
      </c>
      <c r="L74" s="45">
        <v>27.2135</v>
      </c>
      <c r="M74" s="45">
        <v>19.630500000000001</v>
      </c>
      <c r="N74" s="45">
        <v>11.2674</v>
      </c>
      <c r="O74" s="45">
        <v>37.729900000000001</v>
      </c>
      <c r="P74" s="45">
        <v>10.936299999999999</v>
      </c>
      <c r="Q74" s="45">
        <v>0</v>
      </c>
      <c r="R74" s="45">
        <v>24</v>
      </c>
      <c r="S74" s="45">
        <v>10.891999999999999</v>
      </c>
    </row>
    <row r="75" spans="1:19" hidden="1" outlineLevel="1" collapsed="1">
      <c r="A75" s="8">
        <v>42491</v>
      </c>
      <c r="B75" s="45">
        <v>28.352799999999998</v>
      </c>
      <c r="C75" s="45">
        <v>29.852</v>
      </c>
      <c r="D75" s="45">
        <v>27.712199999999999</v>
      </c>
      <c r="E75" s="45">
        <v>27.795200000000001</v>
      </c>
      <c r="F75" s="45">
        <v>27.924800000000001</v>
      </c>
      <c r="G75" s="45">
        <v>25.081800000000001</v>
      </c>
      <c r="H75" s="45">
        <v>28.3475</v>
      </c>
      <c r="I75" s="45">
        <v>29.8367</v>
      </c>
      <c r="J75" s="45">
        <v>27.712199999999999</v>
      </c>
      <c r="K75" s="45">
        <v>27.795200000000001</v>
      </c>
      <c r="L75" s="45">
        <v>27.924800000000001</v>
      </c>
      <c r="M75" s="45">
        <v>25.081800000000001</v>
      </c>
      <c r="N75" s="45">
        <v>39.758200000000002</v>
      </c>
      <c r="O75" s="45">
        <v>39.758200000000002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28.04</v>
      </c>
      <c r="C76" s="45">
        <v>28.7546</v>
      </c>
      <c r="D76" s="45">
        <v>27.8474</v>
      </c>
      <c r="E76" s="45">
        <v>26.447399999999998</v>
      </c>
      <c r="F76" s="45">
        <v>28.2181</v>
      </c>
      <c r="G76" s="45">
        <v>31.110499999999998</v>
      </c>
      <c r="H76" s="45">
        <v>28.0395</v>
      </c>
      <c r="I76" s="45">
        <v>28.752300000000002</v>
      </c>
      <c r="J76" s="45">
        <v>27.8475</v>
      </c>
      <c r="K76" s="45">
        <v>26.447399999999998</v>
      </c>
      <c r="L76" s="45">
        <v>28.2182</v>
      </c>
      <c r="M76" s="45">
        <v>31.110499999999998</v>
      </c>
      <c r="N76" s="45">
        <v>35.775199999999998</v>
      </c>
      <c r="O76" s="45">
        <v>37.850099999999998</v>
      </c>
      <c r="P76" s="45">
        <v>24</v>
      </c>
      <c r="Q76" s="45">
        <v>0</v>
      </c>
      <c r="R76" s="45">
        <v>24</v>
      </c>
      <c r="S76" s="45">
        <v>0</v>
      </c>
    </row>
    <row r="77" spans="1:19" hidden="1" outlineLevel="1" collapsed="1">
      <c r="A77" s="8">
        <v>42552</v>
      </c>
      <c r="B77" s="45">
        <v>27.525300000000001</v>
      </c>
      <c r="C77" s="45">
        <v>29.311199999999999</v>
      </c>
      <c r="D77" s="45">
        <v>26.974299999999999</v>
      </c>
      <c r="E77" s="45">
        <v>24.8779</v>
      </c>
      <c r="F77" s="45">
        <v>28.9726</v>
      </c>
      <c r="G77" s="45">
        <v>19.785699999999999</v>
      </c>
      <c r="H77" s="45">
        <v>27.5246</v>
      </c>
      <c r="I77" s="45">
        <v>29.308800000000002</v>
      </c>
      <c r="J77" s="45">
        <v>26.974299999999999</v>
      </c>
      <c r="K77" s="45">
        <v>24.8779</v>
      </c>
      <c r="L77" s="45">
        <v>28.9726</v>
      </c>
      <c r="M77" s="45">
        <v>19.785699999999999</v>
      </c>
      <c r="N77" s="45">
        <v>37.855800000000002</v>
      </c>
      <c r="O77" s="45">
        <v>37.855800000000002</v>
      </c>
      <c r="P77" s="45">
        <v>0</v>
      </c>
      <c r="Q77" s="45">
        <v>0</v>
      </c>
      <c r="R77" s="45">
        <v>0</v>
      </c>
      <c r="S77" s="45" t="s">
        <v>271</v>
      </c>
    </row>
    <row r="78" spans="1:19" hidden="1" outlineLevel="1" collapsed="1">
      <c r="A78" s="8">
        <v>42583</v>
      </c>
      <c r="B78" s="45">
        <v>28.1632</v>
      </c>
      <c r="C78" s="45">
        <v>29.915099999999999</v>
      </c>
      <c r="D78" s="45">
        <v>27.252199999999998</v>
      </c>
      <c r="E78" s="45">
        <v>23.406300000000002</v>
      </c>
      <c r="F78" s="45">
        <v>33.312899999999999</v>
      </c>
      <c r="G78" s="45">
        <v>15.6821</v>
      </c>
      <c r="H78" s="45">
        <v>28.162600000000001</v>
      </c>
      <c r="I78" s="45">
        <v>29.913699999999999</v>
      </c>
      <c r="J78" s="45">
        <v>27.252199999999998</v>
      </c>
      <c r="K78" s="45">
        <v>23.406300000000002</v>
      </c>
      <c r="L78" s="45">
        <v>33.312899999999999</v>
      </c>
      <c r="M78" s="45">
        <v>15.6821</v>
      </c>
      <c r="N78" s="45">
        <v>37.8202</v>
      </c>
      <c r="O78" s="45">
        <v>37.8202</v>
      </c>
      <c r="P78" s="45">
        <v>0</v>
      </c>
      <c r="Q78" s="45" t="s">
        <v>271</v>
      </c>
      <c r="R78" s="45">
        <v>0</v>
      </c>
      <c r="S78" s="45" t="s">
        <v>271</v>
      </c>
    </row>
    <row r="79" spans="1:19" hidden="1" outlineLevel="1" collapsed="1">
      <c r="A79" s="8">
        <v>42614</v>
      </c>
      <c r="B79" s="45">
        <v>28.677299999999999</v>
      </c>
      <c r="C79" s="45">
        <v>30.3249</v>
      </c>
      <c r="D79" s="45">
        <v>27.971699999999998</v>
      </c>
      <c r="E79" s="45">
        <v>25.791799999999999</v>
      </c>
      <c r="F79" s="45">
        <v>30.720400000000001</v>
      </c>
      <c r="G79" s="45">
        <v>21.997</v>
      </c>
      <c r="H79" s="45">
        <v>28.462</v>
      </c>
      <c r="I79" s="45">
        <v>29.6829</v>
      </c>
      <c r="J79" s="45">
        <v>27.971699999999998</v>
      </c>
      <c r="K79" s="45">
        <v>25.791799999999999</v>
      </c>
      <c r="L79" s="45">
        <v>30.720400000000001</v>
      </c>
      <c r="M79" s="45">
        <v>21.997</v>
      </c>
      <c r="N79" s="45">
        <v>39.999000000000002</v>
      </c>
      <c r="O79" s="45">
        <v>39.999000000000002</v>
      </c>
      <c r="P79" s="45">
        <v>0</v>
      </c>
      <c r="Q79" s="45" t="s">
        <v>271</v>
      </c>
      <c r="R79" s="45">
        <v>0</v>
      </c>
      <c r="S79" s="45" t="s">
        <v>271</v>
      </c>
    </row>
    <row r="80" spans="1:19" hidden="1" outlineLevel="1" collapsed="1">
      <c r="A80" s="8">
        <v>42644</v>
      </c>
      <c r="B80" s="45">
        <v>28.642700000000001</v>
      </c>
      <c r="C80" s="45">
        <v>29.551600000000001</v>
      </c>
      <c r="D80" s="45">
        <v>28.315100000000001</v>
      </c>
      <c r="E80" s="45">
        <v>25.927800000000001</v>
      </c>
      <c r="F80" s="45">
        <v>30.008199999999999</v>
      </c>
      <c r="G80" s="45">
        <v>22.5837</v>
      </c>
      <c r="H80" s="45">
        <v>28.642499999999998</v>
      </c>
      <c r="I80" s="45">
        <v>29.551100000000002</v>
      </c>
      <c r="J80" s="45">
        <v>28.315100000000001</v>
      </c>
      <c r="K80" s="45">
        <v>25.927800000000001</v>
      </c>
      <c r="L80" s="45">
        <v>30.008199999999999</v>
      </c>
      <c r="M80" s="45">
        <v>22.5837</v>
      </c>
      <c r="N80" s="45">
        <v>36.6173</v>
      </c>
      <c r="O80" s="45">
        <v>36.6173</v>
      </c>
      <c r="P80" s="45">
        <v>0</v>
      </c>
      <c r="Q80" s="45" t="s">
        <v>271</v>
      </c>
      <c r="R80" s="45">
        <v>0</v>
      </c>
      <c r="S80" s="45" t="s">
        <v>271</v>
      </c>
    </row>
    <row r="81" spans="1:19" hidden="1" outlineLevel="1" collapsed="1">
      <c r="A81" s="8">
        <v>42675</v>
      </c>
      <c r="B81" s="45">
        <v>28.872399999999999</v>
      </c>
      <c r="C81" s="45">
        <v>29.8903</v>
      </c>
      <c r="D81" s="45">
        <v>28.189900000000002</v>
      </c>
      <c r="E81" s="45">
        <v>27.7197</v>
      </c>
      <c r="F81" s="45">
        <v>30.034500000000001</v>
      </c>
      <c r="G81" s="45">
        <v>18.6569</v>
      </c>
      <c r="H81" s="45">
        <v>28.863600000000002</v>
      </c>
      <c r="I81" s="45">
        <v>29.869399999999999</v>
      </c>
      <c r="J81" s="45">
        <v>28.189900000000002</v>
      </c>
      <c r="K81" s="45">
        <v>27.7197</v>
      </c>
      <c r="L81" s="45">
        <v>30.034500000000001</v>
      </c>
      <c r="M81" s="45">
        <v>18.6569</v>
      </c>
      <c r="N81" s="45">
        <v>49.826599999999999</v>
      </c>
      <c r="O81" s="45">
        <v>49.826599999999999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27.502500000000001</v>
      </c>
      <c r="C82" s="45">
        <v>29.654</v>
      </c>
      <c r="D82" s="45">
        <v>26.4861</v>
      </c>
      <c r="E82" s="45">
        <v>23.785399999999999</v>
      </c>
      <c r="F82" s="45">
        <v>31.267299999999999</v>
      </c>
      <c r="G82" s="45">
        <v>16.3293</v>
      </c>
      <c r="H82" s="45">
        <v>27.612100000000002</v>
      </c>
      <c r="I82" s="45">
        <v>29.653199999999998</v>
      </c>
      <c r="J82" s="45">
        <v>26.633600000000001</v>
      </c>
      <c r="K82" s="45">
        <v>23.916699999999999</v>
      </c>
      <c r="L82" s="45">
        <v>31.267299999999999</v>
      </c>
      <c r="M82" s="45">
        <v>16.320799999999998</v>
      </c>
      <c r="N82" s="45">
        <v>16.541799999999999</v>
      </c>
      <c r="O82" s="45">
        <v>38.571199999999997</v>
      </c>
      <c r="P82" s="45">
        <v>16.476199999999999</v>
      </c>
      <c r="Q82" s="45">
        <v>16.5</v>
      </c>
      <c r="R82" s="45">
        <v>0</v>
      </c>
      <c r="S82" s="45">
        <v>16.45</v>
      </c>
    </row>
    <row r="83" spans="1:19" hidden="1" outlineLevel="1" collapsed="1">
      <c r="A83" s="8">
        <v>42736</v>
      </c>
      <c r="B83" s="45">
        <v>26.038799999999998</v>
      </c>
      <c r="C83" s="45">
        <v>29.990200000000002</v>
      </c>
      <c r="D83" s="45">
        <v>24.1938</v>
      </c>
      <c r="E83" s="45">
        <v>20.7685</v>
      </c>
      <c r="F83" s="45">
        <v>27.762</v>
      </c>
      <c r="G83" s="45">
        <v>19.629899999999999</v>
      </c>
      <c r="H83" s="45">
        <v>26.038699999999999</v>
      </c>
      <c r="I83" s="45">
        <v>29.99</v>
      </c>
      <c r="J83" s="45">
        <v>24.1938</v>
      </c>
      <c r="K83" s="45">
        <v>20.7685</v>
      </c>
      <c r="L83" s="45">
        <v>27.762</v>
      </c>
      <c r="M83" s="45">
        <v>19.629899999999999</v>
      </c>
      <c r="N83" s="45">
        <v>36.793300000000002</v>
      </c>
      <c r="O83" s="45">
        <v>36.793300000000002</v>
      </c>
      <c r="P83" s="45">
        <v>0</v>
      </c>
      <c r="Q83" s="45" t="s">
        <v>271</v>
      </c>
      <c r="R83" s="45">
        <v>0</v>
      </c>
      <c r="S83" s="45" t="s">
        <v>271</v>
      </c>
    </row>
    <row r="84" spans="1:19" hidden="1" outlineLevel="1" collapsed="1">
      <c r="A84" s="8">
        <v>42767</v>
      </c>
      <c r="B84" s="45">
        <v>28.039200000000001</v>
      </c>
      <c r="C84" s="45">
        <v>29.872900000000001</v>
      </c>
      <c r="D84" s="45">
        <v>26.311599999999999</v>
      </c>
      <c r="E84" s="45">
        <v>23.473299999999998</v>
      </c>
      <c r="F84" s="45">
        <v>30.870100000000001</v>
      </c>
      <c r="G84" s="45">
        <v>17.105899999999998</v>
      </c>
      <c r="H84" s="45">
        <v>28.038900000000002</v>
      </c>
      <c r="I84" s="45">
        <v>29.872499999999999</v>
      </c>
      <c r="J84" s="45">
        <v>26.311599999999999</v>
      </c>
      <c r="K84" s="45">
        <v>23.473299999999998</v>
      </c>
      <c r="L84" s="45">
        <v>30.870100000000001</v>
      </c>
      <c r="M84" s="45">
        <v>17.105899999999998</v>
      </c>
      <c r="N84" s="45">
        <v>37.5625</v>
      </c>
      <c r="O84" s="45">
        <v>37.5625</v>
      </c>
      <c r="P84" s="45">
        <v>0</v>
      </c>
      <c r="Q84" s="45" t="s">
        <v>271</v>
      </c>
      <c r="R84" s="45">
        <v>0</v>
      </c>
      <c r="S84" s="45" t="s">
        <v>271</v>
      </c>
    </row>
    <row r="85" spans="1:19" hidden="1" outlineLevel="1" collapsed="1">
      <c r="A85" s="8">
        <v>42795</v>
      </c>
      <c r="B85" s="45">
        <v>26.125299999999999</v>
      </c>
      <c r="C85" s="45">
        <v>29.790199999999999</v>
      </c>
      <c r="D85" s="45">
        <v>24.283300000000001</v>
      </c>
      <c r="E85" s="45">
        <v>23.890799999999999</v>
      </c>
      <c r="F85" s="45">
        <v>24.799600000000002</v>
      </c>
      <c r="G85" s="45">
        <v>20.235700000000001</v>
      </c>
      <c r="H85" s="45">
        <v>26.090399999999999</v>
      </c>
      <c r="I85" s="45">
        <v>29.713000000000001</v>
      </c>
      <c r="J85" s="45">
        <v>24.283300000000001</v>
      </c>
      <c r="K85" s="45">
        <v>23.890799999999999</v>
      </c>
      <c r="L85" s="45">
        <v>24.799600000000002</v>
      </c>
      <c r="M85" s="45">
        <v>20.235700000000001</v>
      </c>
      <c r="N85" s="45">
        <v>39.994799999999998</v>
      </c>
      <c r="O85" s="45">
        <v>39.994799999999998</v>
      </c>
      <c r="P85" s="45">
        <v>0</v>
      </c>
      <c r="Q85" s="45" t="s">
        <v>271</v>
      </c>
      <c r="R85" s="45">
        <v>0</v>
      </c>
      <c r="S85" s="45" t="s">
        <v>271</v>
      </c>
    </row>
    <row r="86" spans="1:19" hidden="1" outlineLevel="1" collapsed="1">
      <c r="A86" s="8">
        <v>42826</v>
      </c>
      <c r="B86" s="45">
        <v>27.5916</v>
      </c>
      <c r="C86" s="45">
        <v>28.994</v>
      </c>
      <c r="D86" s="45">
        <v>27.062100000000001</v>
      </c>
      <c r="E86" s="45">
        <v>26.6282</v>
      </c>
      <c r="F86" s="45">
        <v>28.064499999999999</v>
      </c>
      <c r="G86" s="45">
        <v>19.7775</v>
      </c>
      <c r="H86" s="45">
        <v>27.5915</v>
      </c>
      <c r="I86" s="45">
        <v>28.9938</v>
      </c>
      <c r="J86" s="45">
        <v>27.062100000000001</v>
      </c>
      <c r="K86" s="45">
        <v>26.6282</v>
      </c>
      <c r="L86" s="45">
        <v>28.064499999999999</v>
      </c>
      <c r="M86" s="45">
        <v>19.7775</v>
      </c>
      <c r="N86" s="45">
        <v>37.276499999999999</v>
      </c>
      <c r="O86" s="45">
        <v>37.276499999999999</v>
      </c>
      <c r="P86" s="45">
        <v>0</v>
      </c>
      <c r="Q86" s="45" t="s">
        <v>271</v>
      </c>
      <c r="R86" s="45">
        <v>0</v>
      </c>
      <c r="S86" s="45" t="s">
        <v>271</v>
      </c>
    </row>
    <row r="87" spans="1:19" hidden="1" outlineLevel="1" collapsed="1">
      <c r="A87" s="8">
        <v>42856</v>
      </c>
      <c r="B87" s="45">
        <v>27.872199999999999</v>
      </c>
      <c r="C87" s="45">
        <v>29.3461</v>
      </c>
      <c r="D87" s="45">
        <v>27.055099999999999</v>
      </c>
      <c r="E87" s="45">
        <v>25.625</v>
      </c>
      <c r="F87" s="45">
        <v>28.267099999999999</v>
      </c>
      <c r="G87" s="45">
        <v>20.447900000000001</v>
      </c>
      <c r="H87" s="45">
        <v>27.868300000000001</v>
      </c>
      <c r="I87" s="45">
        <v>29.335699999999999</v>
      </c>
      <c r="J87" s="45">
        <v>27.055099999999999</v>
      </c>
      <c r="K87" s="45">
        <v>25.625</v>
      </c>
      <c r="L87" s="45">
        <v>28.267099999999999</v>
      </c>
      <c r="M87" s="45">
        <v>20.447900000000001</v>
      </c>
      <c r="N87" s="45">
        <v>49.808100000000003</v>
      </c>
      <c r="O87" s="45">
        <v>49.808100000000003</v>
      </c>
      <c r="P87" s="45">
        <v>0</v>
      </c>
      <c r="Q87" s="45">
        <v>0</v>
      </c>
      <c r="R87" s="45">
        <v>0</v>
      </c>
      <c r="S87" s="45" t="s">
        <v>271</v>
      </c>
    </row>
    <row r="88" spans="1:19" hidden="1" outlineLevel="1" collapsed="1">
      <c r="A88" s="8">
        <v>42887</v>
      </c>
      <c r="B88" s="45">
        <v>28.0975</v>
      </c>
      <c r="C88" s="45">
        <v>30.834700000000002</v>
      </c>
      <c r="D88" s="45">
        <v>26.589200000000002</v>
      </c>
      <c r="E88" s="45">
        <v>23.271100000000001</v>
      </c>
      <c r="F88" s="45">
        <v>27.4893</v>
      </c>
      <c r="G88" s="45">
        <v>33.810699999999997</v>
      </c>
      <c r="H88" s="45">
        <v>28.0975</v>
      </c>
      <c r="I88" s="45">
        <v>30.834599999999998</v>
      </c>
      <c r="J88" s="45">
        <v>26.589200000000002</v>
      </c>
      <c r="K88" s="45">
        <v>23.271100000000001</v>
      </c>
      <c r="L88" s="45">
        <v>27.4893</v>
      </c>
      <c r="M88" s="45">
        <v>33.810699999999997</v>
      </c>
      <c r="N88" s="45">
        <v>36.226599999999998</v>
      </c>
      <c r="O88" s="45">
        <v>36.226599999999998</v>
      </c>
      <c r="P88" s="45">
        <v>0</v>
      </c>
      <c r="Q88" s="45">
        <v>0</v>
      </c>
      <c r="R88" s="45">
        <v>0</v>
      </c>
      <c r="S88" s="45" t="s">
        <v>271</v>
      </c>
    </row>
    <row r="89" spans="1:19" hidden="1" outlineLevel="1" collapsed="1">
      <c r="A89" s="8">
        <v>42917</v>
      </c>
      <c r="B89" s="45">
        <v>27.773299999999999</v>
      </c>
      <c r="C89" s="45">
        <v>29.584900000000001</v>
      </c>
      <c r="D89" s="45">
        <v>26.846599999999999</v>
      </c>
      <c r="E89" s="45">
        <v>24.580300000000001</v>
      </c>
      <c r="F89" s="45">
        <v>29.324100000000001</v>
      </c>
      <c r="G89" s="45">
        <v>16.715900000000001</v>
      </c>
      <c r="H89" s="45">
        <v>27.6751</v>
      </c>
      <c r="I89" s="45">
        <v>29.309200000000001</v>
      </c>
      <c r="J89" s="45">
        <v>26.846599999999999</v>
      </c>
      <c r="K89" s="45">
        <v>24.580300000000001</v>
      </c>
      <c r="L89" s="45">
        <v>29.324100000000001</v>
      </c>
      <c r="M89" s="45">
        <v>16.715900000000001</v>
      </c>
      <c r="N89" s="45">
        <v>59.987000000000002</v>
      </c>
      <c r="O89" s="45">
        <v>59.987000000000002</v>
      </c>
      <c r="P89" s="45">
        <v>0</v>
      </c>
      <c r="Q89" s="45">
        <v>0</v>
      </c>
      <c r="R89" s="45">
        <v>0</v>
      </c>
      <c r="S89" s="45" t="s">
        <v>271</v>
      </c>
    </row>
    <row r="90" spans="1:19" hidden="1" outlineLevel="1" collapsed="1">
      <c r="A90" s="8">
        <v>42948</v>
      </c>
      <c r="B90" s="45">
        <v>26.548999999999999</v>
      </c>
      <c r="C90" s="45">
        <v>28.870799999999999</v>
      </c>
      <c r="D90" s="45">
        <v>25.520099999999999</v>
      </c>
      <c r="E90" s="45">
        <v>19.765899999999998</v>
      </c>
      <c r="F90" s="45">
        <v>29.4558</v>
      </c>
      <c r="G90" s="45">
        <v>22.5168</v>
      </c>
      <c r="H90" s="45">
        <v>26.548999999999999</v>
      </c>
      <c r="I90" s="45">
        <v>28.8706</v>
      </c>
      <c r="J90" s="45">
        <v>25.520099999999999</v>
      </c>
      <c r="K90" s="45">
        <v>19.765899999999998</v>
      </c>
      <c r="L90" s="45">
        <v>29.4558</v>
      </c>
      <c r="M90" s="45">
        <v>22.5168</v>
      </c>
      <c r="N90" s="45">
        <v>37.651899999999998</v>
      </c>
      <c r="O90" s="45">
        <v>37.651899999999998</v>
      </c>
      <c r="P90" s="45">
        <v>0</v>
      </c>
      <c r="Q90" s="45">
        <v>0</v>
      </c>
      <c r="R90" s="45">
        <v>0</v>
      </c>
      <c r="S90" s="45" t="s">
        <v>271</v>
      </c>
    </row>
    <row r="91" spans="1:19" hidden="1" outlineLevel="1" collapsed="1">
      <c r="A91" s="8">
        <v>42979</v>
      </c>
      <c r="B91" s="45">
        <v>26.949300000000001</v>
      </c>
      <c r="C91" s="45">
        <v>29.1248</v>
      </c>
      <c r="D91" s="45">
        <v>26.2148</v>
      </c>
      <c r="E91" s="45">
        <v>24.226400000000002</v>
      </c>
      <c r="F91" s="45">
        <v>27.7912</v>
      </c>
      <c r="G91" s="45">
        <v>20.209</v>
      </c>
      <c r="H91" s="45">
        <v>26.949100000000001</v>
      </c>
      <c r="I91" s="45">
        <v>29.123899999999999</v>
      </c>
      <c r="J91" s="45">
        <v>26.2148</v>
      </c>
      <c r="K91" s="45">
        <v>24.226400000000002</v>
      </c>
      <c r="L91" s="45">
        <v>27.7912</v>
      </c>
      <c r="M91" s="45">
        <v>20.209</v>
      </c>
      <c r="N91" s="45">
        <v>47.8825</v>
      </c>
      <c r="O91" s="45">
        <v>47.8825</v>
      </c>
      <c r="P91" s="45">
        <v>0</v>
      </c>
      <c r="Q91" s="45">
        <v>0</v>
      </c>
      <c r="R91" s="45">
        <v>0</v>
      </c>
      <c r="S91" s="45" t="s">
        <v>271</v>
      </c>
    </row>
    <row r="92" spans="1:19" hidden="1" outlineLevel="1" collapsed="1">
      <c r="A92" s="8">
        <v>43009</v>
      </c>
      <c r="B92" s="45">
        <v>28.670500000000001</v>
      </c>
      <c r="C92" s="45">
        <v>28.890999999999998</v>
      </c>
      <c r="D92" s="45">
        <v>28.5945</v>
      </c>
      <c r="E92" s="45">
        <v>24.997900000000001</v>
      </c>
      <c r="F92" s="45">
        <v>30.1831</v>
      </c>
      <c r="G92" s="45">
        <v>27.231100000000001</v>
      </c>
      <c r="H92" s="45">
        <v>28.6661</v>
      </c>
      <c r="I92" s="45">
        <v>28.874099999999999</v>
      </c>
      <c r="J92" s="45">
        <v>28.5945</v>
      </c>
      <c r="K92" s="45">
        <v>24.997900000000001</v>
      </c>
      <c r="L92" s="45">
        <v>30.1831</v>
      </c>
      <c r="M92" s="45">
        <v>27.231100000000001</v>
      </c>
      <c r="N92" s="45">
        <v>49.206299999999999</v>
      </c>
      <c r="O92" s="45">
        <v>49.206299999999999</v>
      </c>
      <c r="P92" s="45">
        <v>0</v>
      </c>
      <c r="Q92" s="45">
        <v>0</v>
      </c>
      <c r="R92" s="45">
        <v>0</v>
      </c>
      <c r="S92" s="45" t="s">
        <v>271</v>
      </c>
    </row>
    <row r="93" spans="1:19" hidden="1" outlineLevel="1" collapsed="1">
      <c r="A93" s="8">
        <v>43040</v>
      </c>
      <c r="B93" s="45">
        <v>27.2715</v>
      </c>
      <c r="C93" s="45">
        <v>29.315200000000001</v>
      </c>
      <c r="D93" s="45">
        <v>26.486799999999999</v>
      </c>
      <c r="E93" s="45">
        <v>24.236899999999999</v>
      </c>
      <c r="F93" s="45">
        <v>27.930800000000001</v>
      </c>
      <c r="G93" s="45">
        <v>18.816700000000001</v>
      </c>
      <c r="H93" s="45">
        <v>27.267099999999999</v>
      </c>
      <c r="I93" s="45">
        <v>29.300899999999999</v>
      </c>
      <c r="J93" s="45">
        <v>26.486799999999999</v>
      </c>
      <c r="K93" s="45">
        <v>24.236899999999999</v>
      </c>
      <c r="L93" s="45">
        <v>27.930800000000001</v>
      </c>
      <c r="M93" s="45">
        <v>18.816700000000001</v>
      </c>
      <c r="N93" s="45">
        <v>48.742199999999997</v>
      </c>
      <c r="O93" s="45">
        <v>48.742199999999997</v>
      </c>
      <c r="P93" s="45">
        <v>0</v>
      </c>
      <c r="Q93" s="45">
        <v>0</v>
      </c>
      <c r="R93" s="45">
        <v>0</v>
      </c>
      <c r="S93" s="45" t="s">
        <v>271</v>
      </c>
    </row>
    <row r="94" spans="1:19" hidden="1" outlineLevel="1" collapsed="1">
      <c r="A94" s="8">
        <v>43070</v>
      </c>
      <c r="B94" s="45">
        <v>27.8947</v>
      </c>
      <c r="C94" s="45">
        <v>28.634799999999998</v>
      </c>
      <c r="D94" s="45">
        <v>27.591899999999999</v>
      </c>
      <c r="E94" s="45">
        <v>24.532</v>
      </c>
      <c r="F94" s="45">
        <v>28.993600000000001</v>
      </c>
      <c r="G94" s="45">
        <v>23.961200000000002</v>
      </c>
      <c r="H94" s="45">
        <v>27.8947</v>
      </c>
      <c r="I94" s="45">
        <v>28.634699999999999</v>
      </c>
      <c r="J94" s="45">
        <v>27.591899999999999</v>
      </c>
      <c r="K94" s="45">
        <v>24.532</v>
      </c>
      <c r="L94" s="45">
        <v>28.993600000000001</v>
      </c>
      <c r="M94" s="45">
        <v>23.961200000000002</v>
      </c>
      <c r="N94" s="45">
        <v>37.8063</v>
      </c>
      <c r="O94" s="45">
        <v>37.8063</v>
      </c>
      <c r="P94" s="45">
        <v>0</v>
      </c>
      <c r="Q94" s="45">
        <v>0</v>
      </c>
      <c r="R94" s="45">
        <v>0</v>
      </c>
      <c r="S94" s="45" t="s">
        <v>271</v>
      </c>
    </row>
    <row r="95" spans="1:19" hidden="1" outlineLevel="1" collapsed="1">
      <c r="A95" s="8">
        <v>43101</v>
      </c>
      <c r="B95" s="45">
        <v>28.712299999999999</v>
      </c>
      <c r="C95" s="45">
        <v>29.151800000000001</v>
      </c>
      <c r="D95" s="45">
        <v>28.4085</v>
      </c>
      <c r="E95" s="45">
        <v>25.3642</v>
      </c>
      <c r="F95" s="45">
        <v>29.958100000000002</v>
      </c>
      <c r="G95" s="45">
        <v>20.0975</v>
      </c>
      <c r="H95" s="45">
        <v>28.731999999999999</v>
      </c>
      <c r="I95" s="45">
        <v>29.151599999999998</v>
      </c>
      <c r="J95" s="45">
        <v>28.441099999999999</v>
      </c>
      <c r="K95" s="45">
        <v>25.3642</v>
      </c>
      <c r="L95" s="45">
        <v>29.958100000000002</v>
      </c>
      <c r="M95" s="45">
        <v>20.253</v>
      </c>
      <c r="N95" s="45">
        <v>17.126100000000001</v>
      </c>
      <c r="O95" s="45">
        <v>36.528500000000001</v>
      </c>
      <c r="P95" s="45">
        <v>17</v>
      </c>
      <c r="Q95" s="45">
        <v>0</v>
      </c>
      <c r="R95" s="45" t="s">
        <v>271</v>
      </c>
      <c r="S95" s="45">
        <v>17</v>
      </c>
    </row>
    <row r="96" spans="1:19" hidden="1" outlineLevel="1" collapsed="1">
      <c r="A96" s="8">
        <v>43132</v>
      </c>
      <c r="B96" s="45">
        <v>21.696300000000001</v>
      </c>
      <c r="C96" s="45">
        <v>28.8047</v>
      </c>
      <c r="D96" s="45">
        <v>19.587900000000001</v>
      </c>
      <c r="E96" s="45">
        <v>24.267299999999999</v>
      </c>
      <c r="F96" s="45">
        <v>28.880400000000002</v>
      </c>
      <c r="G96" s="45">
        <v>6.1626000000000003</v>
      </c>
      <c r="H96" s="45">
        <v>27.486599999999999</v>
      </c>
      <c r="I96" s="45">
        <v>28.803899999999999</v>
      </c>
      <c r="J96" s="45">
        <v>26.911999999999999</v>
      </c>
      <c r="K96" s="45">
        <v>24.267299999999999</v>
      </c>
      <c r="L96" s="45">
        <v>28.880400000000002</v>
      </c>
      <c r="M96" s="45">
        <v>18.3691</v>
      </c>
      <c r="N96" s="45">
        <v>4.0369999999999999</v>
      </c>
      <c r="O96" s="45">
        <v>37.6768</v>
      </c>
      <c r="P96" s="45">
        <v>4.0343</v>
      </c>
      <c r="Q96" s="45">
        <v>0</v>
      </c>
      <c r="R96" s="45">
        <v>0</v>
      </c>
      <c r="S96" s="45">
        <v>4.0343</v>
      </c>
    </row>
    <row r="97" spans="1:19" hidden="1" outlineLevel="1" collapsed="1">
      <c r="A97" s="8">
        <v>43160</v>
      </c>
      <c r="B97" s="45">
        <v>28.6387</v>
      </c>
      <c r="C97" s="45">
        <v>29.2027</v>
      </c>
      <c r="D97" s="45">
        <v>28.325399999999998</v>
      </c>
      <c r="E97" s="45">
        <v>24.166499999999999</v>
      </c>
      <c r="F97" s="45">
        <v>30.887899999999998</v>
      </c>
      <c r="G97" s="45">
        <v>20.738499999999998</v>
      </c>
      <c r="H97" s="45">
        <v>28.6387</v>
      </c>
      <c r="I97" s="45">
        <v>29.202500000000001</v>
      </c>
      <c r="J97" s="45">
        <v>28.325399999999998</v>
      </c>
      <c r="K97" s="45">
        <v>24.166499999999999</v>
      </c>
      <c r="L97" s="45">
        <v>30.887899999999998</v>
      </c>
      <c r="M97" s="45">
        <v>20.738499999999998</v>
      </c>
      <c r="N97" s="45">
        <v>37.029400000000003</v>
      </c>
      <c r="O97" s="45">
        <v>37.029400000000003</v>
      </c>
      <c r="P97" s="45">
        <v>0</v>
      </c>
      <c r="Q97" s="45">
        <v>0</v>
      </c>
      <c r="R97" s="45">
        <v>0</v>
      </c>
      <c r="S97" s="45" t="s">
        <v>271</v>
      </c>
    </row>
    <row r="98" spans="1:19" hidden="1" outlineLevel="1" collapsed="1">
      <c r="A98" s="8">
        <v>43191</v>
      </c>
      <c r="B98" s="45">
        <v>28.198599999999999</v>
      </c>
      <c r="C98" s="45">
        <v>29.027899999999999</v>
      </c>
      <c r="D98" s="45">
        <v>27.827500000000001</v>
      </c>
      <c r="E98" s="45">
        <v>24.546900000000001</v>
      </c>
      <c r="F98" s="45">
        <v>28.8018</v>
      </c>
      <c r="G98" s="45">
        <v>28.947900000000001</v>
      </c>
      <c r="H98" s="45">
        <v>29.564900000000002</v>
      </c>
      <c r="I98" s="45">
        <v>29.027699999999999</v>
      </c>
      <c r="J98" s="45">
        <v>29.823799999999999</v>
      </c>
      <c r="K98" s="45">
        <v>24.546900000000001</v>
      </c>
      <c r="L98" s="45">
        <v>31.6736</v>
      </c>
      <c r="M98" s="45">
        <v>28.947900000000001</v>
      </c>
      <c r="N98" s="45">
        <v>1.9000999999999999</v>
      </c>
      <c r="O98" s="45">
        <v>37.042099999999998</v>
      </c>
      <c r="P98" s="45">
        <v>1.8956</v>
      </c>
      <c r="Q98" s="45">
        <v>0</v>
      </c>
      <c r="R98" s="45">
        <v>1.8956</v>
      </c>
      <c r="S98" s="45">
        <v>0</v>
      </c>
    </row>
    <row r="99" spans="1:19" hidden="1" outlineLevel="1" collapsed="1">
      <c r="A99" s="8">
        <v>43221</v>
      </c>
      <c r="B99" s="45">
        <v>28.264700000000001</v>
      </c>
      <c r="C99" s="45">
        <v>29.433199999999999</v>
      </c>
      <c r="D99" s="45">
        <v>27.667899999999999</v>
      </c>
      <c r="E99" s="45">
        <v>23.0365</v>
      </c>
      <c r="F99" s="45">
        <v>29.8248</v>
      </c>
      <c r="G99" s="45">
        <v>18.862300000000001</v>
      </c>
      <c r="H99" s="45">
        <v>28.648599999999998</v>
      </c>
      <c r="I99" s="45">
        <v>29.433</v>
      </c>
      <c r="J99" s="45">
        <v>28.237500000000001</v>
      </c>
      <c r="K99" s="45">
        <v>23.864899999999999</v>
      </c>
      <c r="L99" s="45">
        <v>29.8248</v>
      </c>
      <c r="M99" s="45">
        <v>22.5792</v>
      </c>
      <c r="N99" s="45">
        <v>5.8930999999999996</v>
      </c>
      <c r="O99" s="45">
        <v>37.977400000000003</v>
      </c>
      <c r="P99" s="45">
        <v>5.8795000000000002</v>
      </c>
      <c r="Q99" s="45">
        <v>3.5</v>
      </c>
      <c r="R99" s="45">
        <v>0</v>
      </c>
      <c r="S99" s="45">
        <v>7</v>
      </c>
    </row>
    <row r="100" spans="1:19" hidden="1" outlineLevel="1" collapsed="1">
      <c r="A100" s="8">
        <v>43252</v>
      </c>
      <c r="B100" s="45">
        <v>29.738</v>
      </c>
      <c r="C100" s="45">
        <v>29.7469</v>
      </c>
      <c r="D100" s="45">
        <v>29.734500000000001</v>
      </c>
      <c r="E100" s="45">
        <v>25.471599999999999</v>
      </c>
      <c r="F100" s="45">
        <v>31.702400000000001</v>
      </c>
      <c r="G100" s="45">
        <v>21.496200000000002</v>
      </c>
      <c r="H100" s="45">
        <v>29.8828</v>
      </c>
      <c r="I100" s="45">
        <v>29.7469</v>
      </c>
      <c r="J100" s="45">
        <v>29.936800000000002</v>
      </c>
      <c r="K100" s="45">
        <v>26.2911</v>
      </c>
      <c r="L100" s="45">
        <v>31.702400000000001</v>
      </c>
      <c r="M100" s="45">
        <v>21.496200000000002</v>
      </c>
      <c r="N100" s="45">
        <v>3.26</v>
      </c>
      <c r="O100" s="45">
        <v>36.5533</v>
      </c>
      <c r="P100" s="45">
        <v>3.25</v>
      </c>
      <c r="Q100" s="45">
        <v>3.25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30.854600000000001</v>
      </c>
      <c r="C101" s="45">
        <v>30.272600000000001</v>
      </c>
      <c r="D101" s="45">
        <v>31.185099999999998</v>
      </c>
      <c r="E101" s="45">
        <v>28.831</v>
      </c>
      <c r="F101" s="45">
        <v>32.463000000000001</v>
      </c>
      <c r="G101" s="45">
        <v>22.118400000000001</v>
      </c>
      <c r="H101" s="45">
        <v>30.9129</v>
      </c>
      <c r="I101" s="45">
        <v>30.2698</v>
      </c>
      <c r="J101" s="45">
        <v>31.2803</v>
      </c>
      <c r="K101" s="45">
        <v>28.831</v>
      </c>
      <c r="L101" s="45">
        <v>32.463000000000001</v>
      </c>
      <c r="M101" s="45">
        <v>22.843</v>
      </c>
      <c r="N101" s="45">
        <v>16.182300000000001</v>
      </c>
      <c r="O101" s="45">
        <v>46.709800000000001</v>
      </c>
      <c r="P101" s="45">
        <v>15.7</v>
      </c>
      <c r="Q101" s="45">
        <v>0</v>
      </c>
      <c r="R101" s="45">
        <v>0</v>
      </c>
      <c r="S101" s="45">
        <v>15.7</v>
      </c>
    </row>
    <row r="102" spans="1:19" hidden="1" outlineLevel="1" collapsed="1">
      <c r="A102" s="8">
        <v>43313</v>
      </c>
      <c r="B102" s="45">
        <v>29.713899999999999</v>
      </c>
      <c r="C102" s="45">
        <v>30.750399999999999</v>
      </c>
      <c r="D102" s="45">
        <v>29.1586</v>
      </c>
      <c r="E102" s="45">
        <v>22.788</v>
      </c>
      <c r="F102" s="45">
        <v>35.232100000000003</v>
      </c>
      <c r="G102" s="45">
        <v>13.454000000000001</v>
      </c>
      <c r="H102" s="45">
        <v>31.322099999999999</v>
      </c>
      <c r="I102" s="45">
        <v>30.750399999999999</v>
      </c>
      <c r="J102" s="45">
        <v>31.665099999999999</v>
      </c>
      <c r="K102" s="45">
        <v>23.927800000000001</v>
      </c>
      <c r="L102" s="45">
        <v>35.232100000000003</v>
      </c>
      <c r="M102" s="45">
        <v>19.2621</v>
      </c>
      <c r="N102" s="45">
        <v>8.2117000000000004</v>
      </c>
      <c r="O102" s="45">
        <v>38</v>
      </c>
      <c r="P102" s="45">
        <v>8.2112999999999996</v>
      </c>
      <c r="Q102" s="45">
        <v>3</v>
      </c>
      <c r="R102" s="45">
        <v>0</v>
      </c>
      <c r="S102" s="45">
        <v>8.7387999999999995</v>
      </c>
    </row>
    <row r="103" spans="1:19" hidden="1" outlineLevel="1" collapsed="1">
      <c r="A103" s="8">
        <v>43344</v>
      </c>
      <c r="B103" s="45">
        <v>29.6753</v>
      </c>
      <c r="C103" s="45">
        <v>31.0245</v>
      </c>
      <c r="D103" s="45">
        <v>29.034300000000002</v>
      </c>
      <c r="E103" s="45">
        <v>22.280200000000001</v>
      </c>
      <c r="F103" s="45">
        <v>32.764099999999999</v>
      </c>
      <c r="G103" s="45">
        <v>21.7422</v>
      </c>
      <c r="H103" s="45">
        <v>29.7255</v>
      </c>
      <c r="I103" s="45">
        <v>31.0242</v>
      </c>
      <c r="J103" s="45">
        <v>29.106200000000001</v>
      </c>
      <c r="K103" s="45">
        <v>22.280200000000001</v>
      </c>
      <c r="L103" s="45">
        <v>32.764099999999999</v>
      </c>
      <c r="M103" s="45">
        <v>22.306699999999999</v>
      </c>
      <c r="N103" s="45">
        <v>9.1481999999999992</v>
      </c>
      <c r="O103" s="45">
        <v>37.300600000000003</v>
      </c>
      <c r="P103" s="45">
        <v>9</v>
      </c>
      <c r="Q103" s="45" t="s">
        <v>271</v>
      </c>
      <c r="R103" s="45">
        <v>0</v>
      </c>
      <c r="S103" s="45">
        <v>9</v>
      </c>
    </row>
    <row r="104" spans="1:19" hidden="1" outlineLevel="1" collapsed="1">
      <c r="A104" s="8">
        <v>43374</v>
      </c>
      <c r="B104" s="45">
        <v>34.155999999999999</v>
      </c>
      <c r="C104" s="45">
        <v>36.768300000000004</v>
      </c>
      <c r="D104" s="45">
        <v>33.174500000000002</v>
      </c>
      <c r="E104" s="45">
        <v>31.179600000000001</v>
      </c>
      <c r="F104" s="45">
        <v>35.363399999999999</v>
      </c>
      <c r="G104" s="45">
        <v>21.295300000000001</v>
      </c>
      <c r="H104" s="45">
        <v>34.155099999999997</v>
      </c>
      <c r="I104" s="45">
        <v>36.765500000000003</v>
      </c>
      <c r="J104" s="45">
        <v>33.174500000000002</v>
      </c>
      <c r="K104" s="45">
        <v>31.179600000000001</v>
      </c>
      <c r="L104" s="45">
        <v>35.363399999999999</v>
      </c>
      <c r="M104" s="45">
        <v>21.295300000000001</v>
      </c>
      <c r="N104" s="45">
        <v>48.264699999999998</v>
      </c>
      <c r="O104" s="45">
        <v>48.264699999999998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30.775200000000002</v>
      </c>
      <c r="C105" s="45">
        <v>34.026600000000002</v>
      </c>
      <c r="D105" s="45">
        <v>30.020499999999998</v>
      </c>
      <c r="E105" s="45">
        <v>33.864800000000002</v>
      </c>
      <c r="F105" s="45">
        <v>30.992899999999999</v>
      </c>
      <c r="G105" s="45">
        <v>10.3254</v>
      </c>
      <c r="H105" s="45">
        <v>31.908300000000001</v>
      </c>
      <c r="I105" s="45">
        <v>34.026200000000003</v>
      </c>
      <c r="J105" s="45">
        <v>31.387499999999999</v>
      </c>
      <c r="K105" s="45">
        <v>33.864800000000002</v>
      </c>
      <c r="L105" s="45">
        <v>30.992899999999999</v>
      </c>
      <c r="M105" s="45">
        <v>14.6554</v>
      </c>
      <c r="N105" s="45">
        <v>7.0075000000000003</v>
      </c>
      <c r="O105" s="45">
        <v>39.979300000000002</v>
      </c>
      <c r="P105" s="45">
        <v>7</v>
      </c>
      <c r="Q105" s="45">
        <v>0</v>
      </c>
      <c r="R105" s="45">
        <v>0</v>
      </c>
      <c r="S105" s="45">
        <v>7</v>
      </c>
    </row>
    <row r="106" spans="1:19" hidden="1" outlineLevel="1" collapsed="1">
      <c r="A106" s="8">
        <v>43435</v>
      </c>
      <c r="B106" s="45">
        <v>30.411300000000001</v>
      </c>
      <c r="C106" s="45">
        <v>34.7729</v>
      </c>
      <c r="D106" s="45">
        <v>29.7163</v>
      </c>
      <c r="E106" s="45">
        <v>29.4069</v>
      </c>
      <c r="F106" s="45">
        <v>33.373800000000003</v>
      </c>
      <c r="G106" s="45">
        <v>13.2273</v>
      </c>
      <c r="H106" s="45">
        <v>31.5688</v>
      </c>
      <c r="I106" s="45">
        <v>34.7727</v>
      </c>
      <c r="J106" s="45">
        <v>31.025099999999998</v>
      </c>
      <c r="K106" s="45">
        <v>29.979299999999999</v>
      </c>
      <c r="L106" s="45">
        <v>33.373800000000003</v>
      </c>
      <c r="M106" s="45">
        <v>17.041599999999999</v>
      </c>
      <c r="N106" s="45">
        <v>9.6453000000000007</v>
      </c>
      <c r="O106" s="45">
        <v>36.520899999999997</v>
      </c>
      <c r="P106" s="45">
        <v>9.6359999999999992</v>
      </c>
      <c r="Q106" s="45">
        <v>8.1625999999999994</v>
      </c>
      <c r="R106" s="45">
        <v>0</v>
      </c>
      <c r="S106" s="45">
        <v>10</v>
      </c>
    </row>
    <row r="107" spans="1:19" hidden="1" outlineLevel="1" collapsed="1">
      <c r="A107" s="8">
        <v>43466</v>
      </c>
      <c r="B107" s="45">
        <v>34.515900000000002</v>
      </c>
      <c r="C107" s="45">
        <v>32.047699999999999</v>
      </c>
      <c r="D107" s="45">
        <v>35.021599999999999</v>
      </c>
      <c r="E107" s="45">
        <v>37.9377</v>
      </c>
      <c r="F107" s="45">
        <v>34.383800000000001</v>
      </c>
      <c r="G107" s="45">
        <v>17.239100000000001</v>
      </c>
      <c r="H107" s="45">
        <v>34.5306</v>
      </c>
      <c r="I107" s="45">
        <v>32.046599999999998</v>
      </c>
      <c r="J107" s="45">
        <v>35.039700000000003</v>
      </c>
      <c r="K107" s="45">
        <v>37.979199999999999</v>
      </c>
      <c r="L107" s="45">
        <v>34.383800000000001</v>
      </c>
      <c r="M107" s="45">
        <v>17.239100000000001</v>
      </c>
      <c r="N107" s="45">
        <v>4.0426000000000002</v>
      </c>
      <c r="O107" s="45">
        <v>43.994199999999999</v>
      </c>
      <c r="P107" s="45">
        <v>2.75</v>
      </c>
      <c r="Q107" s="45">
        <v>2.75</v>
      </c>
      <c r="R107" s="45">
        <v>0</v>
      </c>
      <c r="S107" s="45" t="s">
        <v>271</v>
      </c>
    </row>
    <row r="108" spans="1:19" hidden="1" outlineLevel="1" collapsed="1">
      <c r="A108" s="8">
        <v>43497</v>
      </c>
      <c r="B108" s="45">
        <v>29.625800000000002</v>
      </c>
      <c r="C108" s="45">
        <v>33.407299999999999</v>
      </c>
      <c r="D108" s="45">
        <v>28.936199999999999</v>
      </c>
      <c r="E108" s="45">
        <v>33.639600000000002</v>
      </c>
      <c r="F108" s="45">
        <v>29.933900000000001</v>
      </c>
      <c r="G108" s="45">
        <v>10.731199999999999</v>
      </c>
      <c r="H108" s="45">
        <v>30.648599999999998</v>
      </c>
      <c r="I108" s="45">
        <v>33.361800000000002</v>
      </c>
      <c r="J108" s="45">
        <v>30.121700000000001</v>
      </c>
      <c r="K108" s="45">
        <v>33.6738</v>
      </c>
      <c r="L108" s="45">
        <v>29.933900000000001</v>
      </c>
      <c r="M108" s="45">
        <v>10.2927</v>
      </c>
      <c r="N108" s="45">
        <v>11.4252</v>
      </c>
      <c r="O108" s="45">
        <v>59.875700000000002</v>
      </c>
      <c r="P108" s="45">
        <v>11.182399999999999</v>
      </c>
      <c r="Q108" s="45">
        <v>2.75</v>
      </c>
      <c r="R108" s="45">
        <v>0</v>
      </c>
      <c r="S108" s="45">
        <v>11.247299999999999</v>
      </c>
    </row>
    <row r="109" spans="1:19" hidden="1" outlineLevel="1" collapsed="1">
      <c r="A109" s="8">
        <v>43525</v>
      </c>
      <c r="B109" s="45">
        <v>30.860099999999999</v>
      </c>
      <c r="C109" s="45">
        <v>37.335099999999997</v>
      </c>
      <c r="D109" s="45">
        <v>29.2196</v>
      </c>
      <c r="E109" s="45">
        <v>28.993500000000001</v>
      </c>
      <c r="F109" s="45">
        <v>30.865200000000002</v>
      </c>
      <c r="G109" s="45">
        <v>15.0571</v>
      </c>
      <c r="H109" s="45">
        <v>30.905100000000001</v>
      </c>
      <c r="I109" s="45">
        <v>37.335099999999997</v>
      </c>
      <c r="J109" s="45">
        <v>29.271899999999999</v>
      </c>
      <c r="K109" s="45">
        <v>29.107700000000001</v>
      </c>
      <c r="L109" s="45">
        <v>30.865200000000002</v>
      </c>
      <c r="M109" s="45">
        <v>15.0571</v>
      </c>
      <c r="N109" s="45">
        <v>8.8039000000000005</v>
      </c>
      <c r="O109" s="45">
        <v>38.9146</v>
      </c>
      <c r="P109" s="45">
        <v>8.7706999999999997</v>
      </c>
      <c r="Q109" s="45">
        <v>8.7706999999999997</v>
      </c>
      <c r="R109" s="45">
        <v>0</v>
      </c>
      <c r="S109" s="45" t="s">
        <v>271</v>
      </c>
    </row>
    <row r="110" spans="1:19" hidden="1" outlineLevel="1" collapsed="1">
      <c r="A110" s="8">
        <v>43556</v>
      </c>
      <c r="B110" s="45">
        <v>27.621400000000001</v>
      </c>
      <c r="C110" s="45">
        <v>33.479500000000002</v>
      </c>
      <c r="D110" s="45">
        <v>26.57</v>
      </c>
      <c r="E110" s="45">
        <v>33.936500000000002</v>
      </c>
      <c r="F110" s="45">
        <v>30.1219</v>
      </c>
      <c r="G110" s="45">
        <v>6.3929</v>
      </c>
      <c r="H110" s="45">
        <v>31.505199999999999</v>
      </c>
      <c r="I110" s="45">
        <v>33.479500000000002</v>
      </c>
      <c r="J110" s="45">
        <v>31.085899999999999</v>
      </c>
      <c r="K110" s="45">
        <v>33.936500000000002</v>
      </c>
      <c r="L110" s="45">
        <v>30.1219</v>
      </c>
      <c r="M110" s="45">
        <v>20.4788</v>
      </c>
      <c r="N110" s="45">
        <v>1.9202999999999999</v>
      </c>
      <c r="O110" s="45">
        <v>36.897399999999998</v>
      </c>
      <c r="P110" s="45">
        <v>1.92</v>
      </c>
      <c r="Q110" s="45">
        <v>0</v>
      </c>
      <c r="R110" s="45">
        <v>0</v>
      </c>
      <c r="S110" s="45">
        <v>1.92</v>
      </c>
    </row>
    <row r="111" spans="1:19" hidden="1" outlineLevel="1" collapsed="1">
      <c r="A111" s="8">
        <v>43586</v>
      </c>
      <c r="B111" s="45">
        <v>32.554099999999998</v>
      </c>
      <c r="C111" s="45">
        <v>34.296599999999998</v>
      </c>
      <c r="D111" s="45">
        <v>32.2408</v>
      </c>
      <c r="E111" s="45">
        <v>36.834299999999999</v>
      </c>
      <c r="F111" s="45">
        <v>31.675899999999999</v>
      </c>
      <c r="G111" s="45">
        <v>19.040600000000001</v>
      </c>
      <c r="H111" s="45">
        <v>33.695999999999998</v>
      </c>
      <c r="I111" s="45">
        <v>34.2883</v>
      </c>
      <c r="J111" s="45">
        <v>33.581800000000001</v>
      </c>
      <c r="K111" s="45">
        <v>36.834299999999999</v>
      </c>
      <c r="L111" s="45">
        <v>31.681100000000001</v>
      </c>
      <c r="M111" s="45">
        <v>24.81</v>
      </c>
      <c r="N111" s="45">
        <v>13.8508</v>
      </c>
      <c r="O111" s="45">
        <v>49.754399999999997</v>
      </c>
      <c r="P111" s="45">
        <v>13.7997</v>
      </c>
      <c r="Q111" s="45">
        <v>0</v>
      </c>
      <c r="R111" s="45">
        <v>26</v>
      </c>
      <c r="S111" s="45">
        <v>13.7257</v>
      </c>
    </row>
    <row r="112" spans="1:19" hidden="1" outlineLevel="1" collapsed="1">
      <c r="A112" s="8">
        <v>43617</v>
      </c>
      <c r="B112" s="45">
        <v>32.393900000000002</v>
      </c>
      <c r="C112" s="45">
        <v>35.151200000000003</v>
      </c>
      <c r="D112" s="45">
        <v>31.689499999999999</v>
      </c>
      <c r="E112" s="45">
        <v>33.382199999999997</v>
      </c>
      <c r="F112" s="45">
        <v>33.341099999999997</v>
      </c>
      <c r="G112" s="45">
        <v>18.2287</v>
      </c>
      <c r="H112" s="45">
        <v>33.349200000000003</v>
      </c>
      <c r="I112" s="45">
        <v>35.151200000000003</v>
      </c>
      <c r="J112" s="45">
        <v>32.858199999999997</v>
      </c>
      <c r="K112" s="45">
        <v>33.382199999999997</v>
      </c>
      <c r="L112" s="45">
        <v>33.341099999999997</v>
      </c>
      <c r="M112" s="45">
        <v>23.532399999999999</v>
      </c>
      <c r="N112" s="45">
        <v>14.162599999999999</v>
      </c>
      <c r="O112" s="45">
        <v>36.676600000000001</v>
      </c>
      <c r="P112" s="45">
        <v>14.161899999999999</v>
      </c>
      <c r="Q112" s="45">
        <v>0</v>
      </c>
      <c r="R112" s="45">
        <v>0</v>
      </c>
      <c r="S112" s="45">
        <v>14.161899999999999</v>
      </c>
    </row>
    <row r="113" spans="1:19" hidden="1" outlineLevel="1" collapsed="1">
      <c r="A113" s="8">
        <v>43647</v>
      </c>
      <c r="B113" s="45">
        <v>34.823300000000003</v>
      </c>
      <c r="C113" s="45">
        <v>37.112400000000001</v>
      </c>
      <c r="D113" s="45">
        <v>34.421199999999999</v>
      </c>
      <c r="E113" s="45">
        <v>36.731900000000003</v>
      </c>
      <c r="F113" s="45">
        <v>31.0213</v>
      </c>
      <c r="G113" s="45">
        <v>20.7392</v>
      </c>
      <c r="H113" s="45">
        <v>34.823300000000003</v>
      </c>
      <c r="I113" s="45">
        <v>37.112400000000001</v>
      </c>
      <c r="J113" s="45">
        <v>34.421199999999999</v>
      </c>
      <c r="K113" s="45">
        <v>36.731900000000003</v>
      </c>
      <c r="L113" s="45">
        <v>31.0213</v>
      </c>
      <c r="M113" s="45">
        <v>20.7392</v>
      </c>
      <c r="N113" s="45">
        <v>36.5</v>
      </c>
      <c r="O113" s="45">
        <v>36.5</v>
      </c>
      <c r="P113" s="45">
        <v>0</v>
      </c>
      <c r="Q113" s="45">
        <v>0</v>
      </c>
      <c r="R113" s="45">
        <v>0</v>
      </c>
      <c r="S113" s="45" t="s">
        <v>271</v>
      </c>
    </row>
    <row r="114" spans="1:19" hidden="1" outlineLevel="1" collapsed="1">
      <c r="A114" s="8">
        <v>43678</v>
      </c>
      <c r="B114" s="45">
        <v>37.444200000000002</v>
      </c>
      <c r="C114" s="45">
        <v>36.064599999999999</v>
      </c>
      <c r="D114" s="45">
        <v>37.598199999999999</v>
      </c>
      <c r="E114" s="45">
        <v>39.576700000000002</v>
      </c>
      <c r="F114" s="45">
        <v>30.739699999999999</v>
      </c>
      <c r="G114" s="45">
        <v>20.895199999999999</v>
      </c>
      <c r="H114" s="45">
        <v>37.444200000000002</v>
      </c>
      <c r="I114" s="45">
        <v>36.064500000000002</v>
      </c>
      <c r="J114" s="45">
        <v>37.598199999999999</v>
      </c>
      <c r="K114" s="45">
        <v>39.576700000000002</v>
      </c>
      <c r="L114" s="45">
        <v>30.739699999999999</v>
      </c>
      <c r="M114" s="45">
        <v>20.895199999999999</v>
      </c>
      <c r="N114" s="45">
        <v>36.977400000000003</v>
      </c>
      <c r="O114" s="45">
        <v>36.977400000000003</v>
      </c>
      <c r="P114" s="45">
        <v>0</v>
      </c>
      <c r="Q114" s="45">
        <v>0</v>
      </c>
      <c r="R114" s="45">
        <v>0</v>
      </c>
      <c r="S114" s="45">
        <v>0</v>
      </c>
    </row>
    <row r="115" spans="1:19" hidden="1" outlineLevel="1" collapsed="1">
      <c r="A115" s="8">
        <v>43709</v>
      </c>
      <c r="B115" s="45">
        <v>37.186700000000002</v>
      </c>
      <c r="C115" s="45">
        <v>36.8934</v>
      </c>
      <c r="D115" s="45">
        <v>37.219000000000001</v>
      </c>
      <c r="E115" s="45">
        <v>40.255400000000002</v>
      </c>
      <c r="F115" s="45">
        <v>28.9879</v>
      </c>
      <c r="G115" s="45">
        <v>16.183800000000002</v>
      </c>
      <c r="H115" s="45">
        <v>37.186700000000002</v>
      </c>
      <c r="I115" s="45">
        <v>36.8934</v>
      </c>
      <c r="J115" s="45">
        <v>37.219000000000001</v>
      </c>
      <c r="K115" s="45">
        <v>40.255400000000002</v>
      </c>
      <c r="L115" s="45">
        <v>28.9879</v>
      </c>
      <c r="M115" s="45">
        <v>16.183800000000002</v>
      </c>
      <c r="N115" s="45">
        <v>36.508400000000002</v>
      </c>
      <c r="O115" s="45">
        <v>36.508400000000002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37.488900000000001</v>
      </c>
      <c r="C116" s="45">
        <v>38.225000000000001</v>
      </c>
      <c r="D116" s="45">
        <v>37.406500000000001</v>
      </c>
      <c r="E116" s="45">
        <v>39.898000000000003</v>
      </c>
      <c r="F116" s="45">
        <v>30.294699999999999</v>
      </c>
      <c r="G116" s="45">
        <v>19.4664</v>
      </c>
      <c r="H116" s="45">
        <v>37.851500000000001</v>
      </c>
      <c r="I116" s="45">
        <v>38.225000000000001</v>
      </c>
      <c r="J116" s="45">
        <v>37.808999999999997</v>
      </c>
      <c r="K116" s="45">
        <v>40.006999999999998</v>
      </c>
      <c r="L116" s="45">
        <v>30.45</v>
      </c>
      <c r="M116" s="45">
        <v>25.452999999999999</v>
      </c>
      <c r="N116" s="45">
        <v>10.714399999999999</v>
      </c>
      <c r="O116" s="45">
        <v>36.506700000000002</v>
      </c>
      <c r="P116" s="45">
        <v>10.708500000000001</v>
      </c>
      <c r="Q116" s="45">
        <v>7.05</v>
      </c>
      <c r="R116" s="45">
        <v>9.3828999999999994</v>
      </c>
      <c r="S116" s="45">
        <v>11.757300000000001</v>
      </c>
    </row>
    <row r="117" spans="1:19" hidden="1" outlineLevel="1" collapsed="1">
      <c r="A117" s="8">
        <v>43770</v>
      </c>
      <c r="B117" s="45">
        <v>37.288600000000002</v>
      </c>
      <c r="C117" s="45">
        <v>38.6297</v>
      </c>
      <c r="D117" s="45">
        <v>37.144399999999997</v>
      </c>
      <c r="E117" s="45">
        <v>39.319499999999998</v>
      </c>
      <c r="F117" s="45">
        <v>31.112200000000001</v>
      </c>
      <c r="G117" s="45">
        <v>23.017099999999999</v>
      </c>
      <c r="H117" s="45">
        <v>37.695700000000002</v>
      </c>
      <c r="I117" s="45">
        <v>38.630200000000002</v>
      </c>
      <c r="J117" s="45">
        <v>37.593299999999999</v>
      </c>
      <c r="K117" s="45">
        <v>39.427900000000001</v>
      </c>
      <c r="L117" s="45">
        <v>31.437799999999999</v>
      </c>
      <c r="M117" s="45">
        <v>27.345700000000001</v>
      </c>
      <c r="N117" s="45">
        <v>14.6929</v>
      </c>
      <c r="O117" s="45">
        <v>36.5</v>
      </c>
      <c r="P117" s="45">
        <v>14.665900000000001</v>
      </c>
      <c r="Q117" s="45">
        <v>7.05</v>
      </c>
      <c r="R117" s="45">
        <v>10.034000000000001</v>
      </c>
      <c r="S117" s="45">
        <v>17.07</v>
      </c>
    </row>
    <row r="118" spans="1:19" hidden="1" outlineLevel="1" collapsed="1">
      <c r="A118" s="8">
        <v>43800</v>
      </c>
      <c r="B118" s="45">
        <v>38.217100000000002</v>
      </c>
      <c r="C118" s="45">
        <v>39.897599999999997</v>
      </c>
      <c r="D118" s="45">
        <v>38.0501</v>
      </c>
      <c r="E118" s="45">
        <v>40.013100000000001</v>
      </c>
      <c r="F118" s="45">
        <v>30.790700000000001</v>
      </c>
      <c r="G118" s="45">
        <v>28.572500000000002</v>
      </c>
      <c r="H118" s="45">
        <v>38.480800000000002</v>
      </c>
      <c r="I118" s="45">
        <v>39.8979</v>
      </c>
      <c r="J118" s="45">
        <v>38.338700000000003</v>
      </c>
      <c r="K118" s="45">
        <v>40.013100000000001</v>
      </c>
      <c r="L118" s="45">
        <v>31.636299999999999</v>
      </c>
      <c r="M118" s="45">
        <v>34.167700000000004</v>
      </c>
      <c r="N118" s="45">
        <v>8.0191999999999997</v>
      </c>
      <c r="O118" s="45">
        <v>36.698099999999997</v>
      </c>
      <c r="P118" s="45">
        <v>7.9984999999999999</v>
      </c>
      <c r="Q118" s="45">
        <v>0</v>
      </c>
      <c r="R118" s="45">
        <v>9.8249999999999993</v>
      </c>
      <c r="S118" s="45">
        <v>6.3399999999999998E-2</v>
      </c>
    </row>
    <row r="119" spans="1:19" hidden="1" outlineLevel="1" collapsed="1">
      <c r="A119" s="8">
        <v>43831</v>
      </c>
      <c r="B119" s="45">
        <v>39.248800000000003</v>
      </c>
      <c r="C119" s="45">
        <v>39.936700000000002</v>
      </c>
      <c r="D119" s="45">
        <v>39.164299999999997</v>
      </c>
      <c r="E119" s="45">
        <v>40.651000000000003</v>
      </c>
      <c r="F119" s="45">
        <v>32.904400000000003</v>
      </c>
      <c r="G119" s="45">
        <v>28.188099999999999</v>
      </c>
      <c r="H119" s="45">
        <v>39.292400000000001</v>
      </c>
      <c r="I119" s="45">
        <v>39.937100000000001</v>
      </c>
      <c r="J119" s="45">
        <v>39.213099999999997</v>
      </c>
      <c r="K119" s="45">
        <v>40.651000000000003</v>
      </c>
      <c r="L119" s="45">
        <v>33.121899999999997</v>
      </c>
      <c r="M119" s="45">
        <v>28.188099999999999</v>
      </c>
      <c r="N119" s="45">
        <v>9.7452000000000005</v>
      </c>
      <c r="O119" s="45">
        <v>37.730200000000004</v>
      </c>
      <c r="P119" s="45">
        <v>9.3828999999999994</v>
      </c>
      <c r="Q119" s="45">
        <v>0</v>
      </c>
      <c r="R119" s="45">
        <v>9.3828999999999994</v>
      </c>
      <c r="S119" s="45" t="s">
        <v>271</v>
      </c>
    </row>
    <row r="120" spans="1:19" hidden="1" outlineLevel="1" collapsed="1">
      <c r="A120" s="8">
        <v>43862</v>
      </c>
      <c r="B120" s="45">
        <v>38.271799999999999</v>
      </c>
      <c r="C120" s="45">
        <v>38.874400000000001</v>
      </c>
      <c r="D120" s="45">
        <v>38.194800000000001</v>
      </c>
      <c r="E120" s="45">
        <v>40.497599999999998</v>
      </c>
      <c r="F120" s="45">
        <v>32.201599999999999</v>
      </c>
      <c r="G120" s="45">
        <v>15.7423</v>
      </c>
      <c r="H120" s="45">
        <v>38.982999999999997</v>
      </c>
      <c r="I120" s="45">
        <v>38.871499999999997</v>
      </c>
      <c r="J120" s="45">
        <v>38.997599999999998</v>
      </c>
      <c r="K120" s="45">
        <v>40.801200000000001</v>
      </c>
      <c r="L120" s="45">
        <v>33.141500000000001</v>
      </c>
      <c r="M120" s="45">
        <v>16.0716</v>
      </c>
      <c r="N120" s="45">
        <v>11.098599999999999</v>
      </c>
      <c r="O120" s="45">
        <v>48.471299999999999</v>
      </c>
      <c r="P120" s="45">
        <v>11.049099999999999</v>
      </c>
      <c r="Q120" s="45">
        <v>2.1048</v>
      </c>
      <c r="R120" s="45">
        <v>9.6341999999999999</v>
      </c>
      <c r="S120" s="45">
        <v>15.4405</v>
      </c>
    </row>
    <row r="121" spans="1:19" hidden="1" outlineLevel="1" collapsed="1">
      <c r="A121" s="8">
        <v>43891</v>
      </c>
      <c r="B121" s="45">
        <v>38.669600000000003</v>
      </c>
      <c r="C121" s="45">
        <v>38.524099999999997</v>
      </c>
      <c r="D121" s="45">
        <v>38.686900000000001</v>
      </c>
      <c r="E121" s="45">
        <v>40.900100000000002</v>
      </c>
      <c r="F121" s="45">
        <v>33.116900000000001</v>
      </c>
      <c r="G121" s="45">
        <v>15.282400000000001</v>
      </c>
      <c r="H121" s="45">
        <v>39.049399999999999</v>
      </c>
      <c r="I121" s="45">
        <v>38.524099999999997</v>
      </c>
      <c r="J121" s="45">
        <v>39.113100000000003</v>
      </c>
      <c r="K121" s="45">
        <v>40.900100000000002</v>
      </c>
      <c r="L121" s="45">
        <v>33.116900000000001</v>
      </c>
      <c r="M121" s="45">
        <v>17.192</v>
      </c>
      <c r="N121" s="45">
        <v>12.542400000000001</v>
      </c>
      <c r="O121" s="45">
        <v>36.564300000000003</v>
      </c>
      <c r="P121" s="45">
        <v>12.54</v>
      </c>
      <c r="Q121" s="45">
        <v>0</v>
      </c>
      <c r="R121" s="45">
        <v>0</v>
      </c>
      <c r="S121" s="45">
        <v>12.54</v>
      </c>
    </row>
    <row r="122" spans="1:19" hidden="1" outlineLevel="1" collapsed="1">
      <c r="A122" s="8">
        <v>43922</v>
      </c>
      <c r="B122" s="45">
        <v>39.2042</v>
      </c>
      <c r="C122" s="45">
        <v>37.7181</v>
      </c>
      <c r="D122" s="45">
        <v>39.415799999999997</v>
      </c>
      <c r="E122" s="45">
        <v>40.925400000000003</v>
      </c>
      <c r="F122" s="45">
        <v>30.712499999999999</v>
      </c>
      <c r="G122" s="45">
        <v>18.864100000000001</v>
      </c>
      <c r="H122" s="45">
        <v>39.203699999999998</v>
      </c>
      <c r="I122" s="45">
        <v>37.713999999999999</v>
      </c>
      <c r="J122" s="45">
        <v>39.415799999999997</v>
      </c>
      <c r="K122" s="45">
        <v>40.925400000000003</v>
      </c>
      <c r="L122" s="45">
        <v>30.712499999999999</v>
      </c>
      <c r="M122" s="45">
        <v>18.864100000000001</v>
      </c>
      <c r="N122" s="45">
        <v>53.510300000000001</v>
      </c>
      <c r="O122" s="45">
        <v>53.510300000000001</v>
      </c>
      <c r="P122" s="45">
        <v>0</v>
      </c>
      <c r="Q122" s="45">
        <v>0</v>
      </c>
      <c r="R122" s="45">
        <v>0</v>
      </c>
      <c r="S122" s="45" t="s">
        <v>271</v>
      </c>
    </row>
    <row r="123" spans="1:19" hidden="1" outlineLevel="1" collapsed="1">
      <c r="A123" s="8">
        <v>43952</v>
      </c>
      <c r="B123" s="45">
        <v>38.116100000000003</v>
      </c>
      <c r="C123" s="45">
        <v>38.767699999999998</v>
      </c>
      <c r="D123" s="45">
        <v>38.042499999999997</v>
      </c>
      <c r="E123" s="45">
        <v>40.400100000000002</v>
      </c>
      <c r="F123" s="45">
        <v>28.927499999999998</v>
      </c>
      <c r="G123" s="45">
        <v>14.336499999999999</v>
      </c>
      <c r="H123" s="45">
        <v>38.190199999999997</v>
      </c>
      <c r="I123" s="45">
        <v>38.767699999999998</v>
      </c>
      <c r="J123" s="45">
        <v>38.1248</v>
      </c>
      <c r="K123" s="45">
        <v>40.5075</v>
      </c>
      <c r="L123" s="45">
        <v>28.927499999999998</v>
      </c>
      <c r="M123" s="45">
        <v>14.336499999999999</v>
      </c>
      <c r="N123" s="45">
        <v>2.0366</v>
      </c>
      <c r="O123" s="45">
        <v>36.501100000000001</v>
      </c>
      <c r="P123" s="45">
        <v>2.0099999999999998</v>
      </c>
      <c r="Q123" s="45">
        <v>2.0099999999999998</v>
      </c>
      <c r="R123" s="45">
        <v>0</v>
      </c>
      <c r="S123" s="45" t="s">
        <v>271</v>
      </c>
    </row>
    <row r="124" spans="1:19" hidden="1" outlineLevel="1" collapsed="1">
      <c r="A124" s="8">
        <v>43983</v>
      </c>
      <c r="B124" s="45">
        <v>37.571399999999997</v>
      </c>
      <c r="C124" s="45">
        <v>39.211100000000002</v>
      </c>
      <c r="D124" s="45">
        <v>37.393000000000001</v>
      </c>
      <c r="E124" s="45">
        <v>39.324199999999998</v>
      </c>
      <c r="F124" s="45">
        <v>30.870699999999999</v>
      </c>
      <c r="G124" s="45">
        <v>16.129200000000001</v>
      </c>
      <c r="H124" s="45">
        <v>37.569299999999998</v>
      </c>
      <c r="I124" s="45">
        <v>39.193399999999997</v>
      </c>
      <c r="J124" s="45">
        <v>37.393000000000001</v>
      </c>
      <c r="K124" s="45">
        <v>39.324199999999998</v>
      </c>
      <c r="L124" s="45">
        <v>30.870699999999999</v>
      </c>
      <c r="M124" s="45">
        <v>16.129200000000001</v>
      </c>
      <c r="N124" s="45">
        <v>46.616599999999998</v>
      </c>
      <c r="O124" s="45">
        <v>46.616599999999998</v>
      </c>
      <c r="P124" s="45">
        <v>0</v>
      </c>
      <c r="Q124" s="45">
        <v>0</v>
      </c>
      <c r="R124" s="45">
        <v>0</v>
      </c>
      <c r="S124" s="45">
        <v>0</v>
      </c>
    </row>
    <row r="125" spans="1:19" hidden="1" outlineLevel="1" collapsed="1">
      <c r="A125" s="8">
        <v>44013</v>
      </c>
      <c r="B125" s="45">
        <v>37.793300000000002</v>
      </c>
      <c r="C125" s="45">
        <v>37.9604</v>
      </c>
      <c r="D125" s="45">
        <v>37.772300000000001</v>
      </c>
      <c r="E125" s="45">
        <v>40.873899999999999</v>
      </c>
      <c r="F125" s="45">
        <v>29.510300000000001</v>
      </c>
      <c r="G125" s="45">
        <v>16.105</v>
      </c>
      <c r="H125" s="45">
        <v>37.790900000000001</v>
      </c>
      <c r="I125" s="45">
        <v>37.939599999999999</v>
      </c>
      <c r="J125" s="45">
        <v>37.772300000000001</v>
      </c>
      <c r="K125" s="45">
        <v>40.873899999999999</v>
      </c>
      <c r="L125" s="45">
        <v>29.510300000000001</v>
      </c>
      <c r="M125" s="45">
        <v>16.105</v>
      </c>
      <c r="N125" s="45">
        <v>49.399299999999997</v>
      </c>
      <c r="O125" s="45">
        <v>49.399299999999997</v>
      </c>
      <c r="P125" s="45">
        <v>0</v>
      </c>
      <c r="Q125" s="45">
        <v>0</v>
      </c>
      <c r="R125" s="45">
        <v>0</v>
      </c>
      <c r="S125" s="45" t="s">
        <v>271</v>
      </c>
    </row>
    <row r="126" spans="1:19" hidden="1" outlineLevel="1" collapsed="1">
      <c r="A126" s="8">
        <v>44044</v>
      </c>
      <c r="B126" s="45">
        <v>38.002400000000002</v>
      </c>
      <c r="C126" s="45">
        <v>36.506500000000003</v>
      </c>
      <c r="D126" s="45">
        <v>38.190899999999999</v>
      </c>
      <c r="E126" s="45">
        <v>39.533799999999999</v>
      </c>
      <c r="F126" s="45">
        <v>33.671399999999998</v>
      </c>
      <c r="G126" s="45">
        <v>17.604099999999999</v>
      </c>
      <c r="H126" s="45">
        <v>38.001800000000003</v>
      </c>
      <c r="I126" s="45">
        <v>36.501100000000001</v>
      </c>
      <c r="J126" s="45">
        <v>38.190899999999999</v>
      </c>
      <c r="K126" s="45">
        <v>39.533799999999999</v>
      </c>
      <c r="L126" s="45">
        <v>33.671399999999998</v>
      </c>
      <c r="M126" s="45">
        <v>17.604099999999999</v>
      </c>
      <c r="N126" s="45">
        <v>57.6905</v>
      </c>
      <c r="O126" s="45">
        <v>57.6905</v>
      </c>
      <c r="P126" s="45">
        <v>0</v>
      </c>
      <c r="Q126" s="45">
        <v>0</v>
      </c>
      <c r="R126" s="45">
        <v>0</v>
      </c>
      <c r="S126" s="45" t="s">
        <v>271</v>
      </c>
    </row>
    <row r="127" spans="1:19" hidden="1" outlineLevel="1" collapsed="1">
      <c r="A127" s="8">
        <v>44075</v>
      </c>
      <c r="B127" s="45">
        <v>37.466900000000003</v>
      </c>
      <c r="C127" s="45">
        <v>37.737400000000001</v>
      </c>
      <c r="D127" s="45">
        <v>37.429400000000001</v>
      </c>
      <c r="E127" s="45">
        <v>39.171100000000003</v>
      </c>
      <c r="F127" s="45">
        <v>31.367100000000001</v>
      </c>
      <c r="G127" s="45">
        <v>19.694199999999999</v>
      </c>
      <c r="H127" s="45">
        <v>37.645899999999997</v>
      </c>
      <c r="I127" s="45">
        <v>37.760800000000003</v>
      </c>
      <c r="J127" s="45">
        <v>37.630000000000003</v>
      </c>
      <c r="K127" s="45">
        <v>39.431899999999999</v>
      </c>
      <c r="L127" s="45">
        <v>31.367100000000001</v>
      </c>
      <c r="M127" s="45">
        <v>19.694199999999999</v>
      </c>
      <c r="N127" s="45">
        <v>11.036899999999999</v>
      </c>
      <c r="O127" s="45">
        <v>34.783799999999999</v>
      </c>
      <c r="P127" s="45">
        <v>7.1</v>
      </c>
      <c r="Q127" s="45">
        <v>7.1</v>
      </c>
      <c r="R127" s="45">
        <v>0</v>
      </c>
      <c r="S127" s="45" t="s">
        <v>271</v>
      </c>
    </row>
    <row r="128" spans="1:19" hidden="1" outlineLevel="1" collapsed="1">
      <c r="A128" s="8">
        <v>44105</v>
      </c>
      <c r="B128" s="45">
        <v>36.317100000000003</v>
      </c>
      <c r="C128" s="45">
        <v>37.399900000000002</v>
      </c>
      <c r="D128" s="45">
        <v>36.173900000000003</v>
      </c>
      <c r="E128" s="45">
        <v>38.142699999999998</v>
      </c>
      <c r="F128" s="45">
        <v>28.925000000000001</v>
      </c>
      <c r="G128" s="45">
        <v>22.5288</v>
      </c>
      <c r="H128" s="45">
        <v>36.646999999999998</v>
      </c>
      <c r="I128" s="45">
        <v>37.404299999999999</v>
      </c>
      <c r="J128" s="45">
        <v>36.546100000000003</v>
      </c>
      <c r="K128" s="45">
        <v>38.638800000000003</v>
      </c>
      <c r="L128" s="45">
        <v>28.925000000000001</v>
      </c>
      <c r="M128" s="45">
        <v>22.5288</v>
      </c>
      <c r="N128" s="45">
        <v>8.5862999999999996</v>
      </c>
      <c r="O128" s="45">
        <v>36.5458</v>
      </c>
      <c r="P128" s="45">
        <v>7.1</v>
      </c>
      <c r="Q128" s="45">
        <v>7.1</v>
      </c>
      <c r="R128" s="45">
        <v>0</v>
      </c>
      <c r="S128" s="45" t="s">
        <v>271</v>
      </c>
    </row>
    <row r="129" spans="1:19" hidden="1" outlineLevel="1" collapsed="1">
      <c r="A129" s="8">
        <v>44136</v>
      </c>
      <c r="B129" s="45">
        <v>37.008699999999997</v>
      </c>
      <c r="C129" s="45">
        <v>37.2988</v>
      </c>
      <c r="D129" s="45">
        <v>36.966200000000001</v>
      </c>
      <c r="E129" s="45">
        <v>38.822800000000001</v>
      </c>
      <c r="F129" s="45">
        <v>30.482399999999998</v>
      </c>
      <c r="G129" s="45">
        <v>24.798500000000001</v>
      </c>
      <c r="H129" s="45">
        <v>37.012099999999997</v>
      </c>
      <c r="I129" s="45">
        <v>37.295299999999997</v>
      </c>
      <c r="J129" s="45">
        <v>36.9709</v>
      </c>
      <c r="K129" s="45">
        <v>38.822800000000001</v>
      </c>
      <c r="L129" s="45">
        <v>30.482399999999998</v>
      </c>
      <c r="M129" s="45">
        <v>24.872599999999998</v>
      </c>
      <c r="N129" s="45">
        <v>33.2164</v>
      </c>
      <c r="O129" s="45">
        <v>37.885899999999999</v>
      </c>
      <c r="P129" s="45">
        <v>11.570399999999999</v>
      </c>
      <c r="Q129" s="45">
        <v>0</v>
      </c>
      <c r="R129" s="45">
        <v>0</v>
      </c>
      <c r="S129" s="45">
        <v>11.570399999999999</v>
      </c>
    </row>
    <row r="130" spans="1:19" hidden="1" outlineLevel="1" collapsed="1">
      <c r="A130" s="8">
        <v>44166</v>
      </c>
      <c r="B130" s="45">
        <v>36.837899999999998</v>
      </c>
      <c r="C130" s="45">
        <v>37.854300000000002</v>
      </c>
      <c r="D130" s="45">
        <v>36.693899999999999</v>
      </c>
      <c r="E130" s="45">
        <v>38.127800000000001</v>
      </c>
      <c r="F130" s="45">
        <v>30.994199999999999</v>
      </c>
      <c r="G130" s="45">
        <v>24.6235</v>
      </c>
      <c r="H130" s="45">
        <v>36.834699999999998</v>
      </c>
      <c r="I130" s="45">
        <v>37.832799999999999</v>
      </c>
      <c r="J130" s="45">
        <v>36.693899999999999</v>
      </c>
      <c r="K130" s="45">
        <v>38.127800000000001</v>
      </c>
      <c r="L130" s="45">
        <v>30.994199999999999</v>
      </c>
      <c r="M130" s="45">
        <v>24.6235</v>
      </c>
      <c r="N130" s="45">
        <v>43.720100000000002</v>
      </c>
      <c r="O130" s="45">
        <v>43.720100000000002</v>
      </c>
      <c r="P130" s="45">
        <v>0</v>
      </c>
      <c r="Q130" s="45">
        <v>0</v>
      </c>
      <c r="R130" s="45">
        <v>0</v>
      </c>
      <c r="S130" s="45" t="s">
        <v>271</v>
      </c>
    </row>
    <row r="131" spans="1:19" hidden="1" outlineLevel="1" collapsed="1">
      <c r="A131" s="8">
        <v>44197</v>
      </c>
      <c r="B131" s="45">
        <v>35.953899999999997</v>
      </c>
      <c r="C131" s="45">
        <v>37.730400000000003</v>
      </c>
      <c r="D131" s="45">
        <v>35.721699999999998</v>
      </c>
      <c r="E131" s="45">
        <v>38.297600000000003</v>
      </c>
      <c r="F131" s="45">
        <v>27.456199999999999</v>
      </c>
      <c r="G131" s="45">
        <v>22.0839</v>
      </c>
      <c r="H131" s="45">
        <v>35.953899999999997</v>
      </c>
      <c r="I131" s="45">
        <v>37.730400000000003</v>
      </c>
      <c r="J131" s="45">
        <v>35.721699999999998</v>
      </c>
      <c r="K131" s="45">
        <v>38.297600000000003</v>
      </c>
      <c r="L131" s="45">
        <v>27.456199999999999</v>
      </c>
      <c r="M131" s="45">
        <v>22.0839</v>
      </c>
      <c r="N131" s="45">
        <v>36.5</v>
      </c>
      <c r="O131" s="45">
        <v>36.5</v>
      </c>
      <c r="P131" s="45">
        <v>0</v>
      </c>
      <c r="Q131" s="45">
        <v>0</v>
      </c>
      <c r="R131" s="45">
        <v>0</v>
      </c>
      <c r="S131" s="45" t="s">
        <v>271</v>
      </c>
    </row>
    <row r="132" spans="1:19" hidden="1" outlineLevel="1" collapsed="1">
      <c r="A132" s="8">
        <v>44228</v>
      </c>
      <c r="B132" s="45">
        <v>36.658200000000001</v>
      </c>
      <c r="C132" s="45">
        <v>37.416400000000003</v>
      </c>
      <c r="D132" s="45">
        <v>36.542400000000001</v>
      </c>
      <c r="E132" s="45">
        <v>38.491700000000002</v>
      </c>
      <c r="F132" s="45">
        <v>31.376200000000001</v>
      </c>
      <c r="G132" s="45">
        <v>14.3429</v>
      </c>
      <c r="H132" s="45">
        <v>37.025199999999998</v>
      </c>
      <c r="I132" s="45">
        <v>37.409500000000001</v>
      </c>
      <c r="J132" s="45">
        <v>36.965699999999998</v>
      </c>
      <c r="K132" s="45">
        <v>38.491700000000002</v>
      </c>
      <c r="L132" s="45">
        <v>31.376200000000001</v>
      </c>
      <c r="M132" s="45">
        <v>18.634499999999999</v>
      </c>
      <c r="N132" s="45">
        <v>5.3182</v>
      </c>
      <c r="O132" s="45">
        <v>56.1282</v>
      </c>
      <c r="P132" s="45">
        <v>5.0999999999999996</v>
      </c>
      <c r="Q132" s="45">
        <v>0</v>
      </c>
      <c r="R132" s="45">
        <v>0</v>
      </c>
      <c r="S132" s="45">
        <v>5.0999999999999996</v>
      </c>
    </row>
    <row r="133" spans="1:19" hidden="1" outlineLevel="1" collapsed="1">
      <c r="A133" s="8">
        <v>44256</v>
      </c>
      <c r="B133" s="45">
        <v>36.264600000000002</v>
      </c>
      <c r="C133" s="45">
        <v>37.761699999999998</v>
      </c>
      <c r="D133" s="45">
        <v>36.045000000000002</v>
      </c>
      <c r="E133" s="45">
        <v>38.817399999999999</v>
      </c>
      <c r="F133" s="45">
        <v>27.497599999999998</v>
      </c>
      <c r="G133" s="45">
        <v>17.615200000000002</v>
      </c>
      <c r="H133" s="45">
        <v>36.257899999999999</v>
      </c>
      <c r="I133" s="45">
        <v>37.7151</v>
      </c>
      <c r="J133" s="45">
        <v>36.045000000000002</v>
      </c>
      <c r="K133" s="45">
        <v>38.817399999999999</v>
      </c>
      <c r="L133" s="45">
        <v>27.497599999999998</v>
      </c>
      <c r="M133" s="45">
        <v>17.615200000000002</v>
      </c>
      <c r="N133" s="45">
        <v>49.164700000000003</v>
      </c>
      <c r="O133" s="45">
        <v>49.164700000000003</v>
      </c>
      <c r="P133" s="45">
        <v>0</v>
      </c>
      <c r="Q133" s="45">
        <v>0</v>
      </c>
      <c r="R133" s="45">
        <v>0</v>
      </c>
      <c r="S133" s="45" t="s">
        <v>271</v>
      </c>
    </row>
    <row r="134" spans="1:19" hidden="1" outlineLevel="1" collapsed="1">
      <c r="A134" s="8">
        <v>44287</v>
      </c>
      <c r="B134" s="45">
        <v>35.823099999999997</v>
      </c>
      <c r="C134" s="45">
        <v>38.058999999999997</v>
      </c>
      <c r="D134" s="45">
        <v>35.484400000000001</v>
      </c>
      <c r="E134" s="45">
        <v>38.336399999999998</v>
      </c>
      <c r="F134" s="45">
        <v>26.8719</v>
      </c>
      <c r="G134" s="45">
        <v>21.1434</v>
      </c>
      <c r="H134" s="45">
        <v>35.822400000000002</v>
      </c>
      <c r="I134" s="45">
        <v>38.055100000000003</v>
      </c>
      <c r="J134" s="45">
        <v>35.484400000000001</v>
      </c>
      <c r="K134" s="45">
        <v>38.336399999999998</v>
      </c>
      <c r="L134" s="45">
        <v>26.8719</v>
      </c>
      <c r="M134" s="45">
        <v>21.1434</v>
      </c>
      <c r="N134" s="45">
        <v>43.952500000000001</v>
      </c>
      <c r="O134" s="45">
        <v>43.952500000000001</v>
      </c>
      <c r="P134" s="45">
        <v>0</v>
      </c>
      <c r="Q134" s="45">
        <v>0</v>
      </c>
      <c r="R134" s="45">
        <v>0</v>
      </c>
      <c r="S134" s="45" t="s">
        <v>271</v>
      </c>
    </row>
    <row r="135" spans="1:19" hidden="1" outlineLevel="1" collapsed="1">
      <c r="A135" s="8">
        <v>44317</v>
      </c>
      <c r="B135" s="45">
        <v>35.637099999999997</v>
      </c>
      <c r="C135" s="45">
        <v>36.933799999999998</v>
      </c>
      <c r="D135" s="45">
        <v>35.459200000000003</v>
      </c>
      <c r="E135" s="45">
        <v>38.376399999999997</v>
      </c>
      <c r="F135" s="45">
        <v>27.159300000000002</v>
      </c>
      <c r="G135" s="45">
        <v>12.9642</v>
      </c>
      <c r="H135" s="45">
        <v>35.636299999999999</v>
      </c>
      <c r="I135" s="45">
        <v>36.927900000000001</v>
      </c>
      <c r="J135" s="45">
        <v>35.459200000000003</v>
      </c>
      <c r="K135" s="45">
        <v>38.376399999999997</v>
      </c>
      <c r="L135" s="45">
        <v>27.159300000000002</v>
      </c>
      <c r="M135" s="45">
        <v>12.9642</v>
      </c>
      <c r="N135" s="45">
        <v>44.070799999999998</v>
      </c>
      <c r="O135" s="45">
        <v>44.070799999999998</v>
      </c>
      <c r="P135" s="45">
        <v>0</v>
      </c>
      <c r="Q135" s="45">
        <v>0</v>
      </c>
      <c r="R135" s="45">
        <v>0</v>
      </c>
      <c r="S135" s="45" t="s">
        <v>271</v>
      </c>
    </row>
    <row r="136" spans="1:19" hidden="1" outlineLevel="1" collapsed="1">
      <c r="A136" s="8">
        <v>44348</v>
      </c>
      <c r="B136" s="45">
        <v>36.149099999999997</v>
      </c>
      <c r="C136" s="45">
        <v>35.763300000000001</v>
      </c>
      <c r="D136" s="45">
        <v>36.207900000000002</v>
      </c>
      <c r="E136" s="45">
        <v>37.991999999999997</v>
      </c>
      <c r="F136" s="45">
        <v>33.521500000000003</v>
      </c>
      <c r="G136" s="45">
        <v>11.8996</v>
      </c>
      <c r="H136" s="45">
        <v>36.146299999999997</v>
      </c>
      <c r="I136" s="45">
        <v>35.741399999999999</v>
      </c>
      <c r="J136" s="45">
        <v>36.207900000000002</v>
      </c>
      <c r="K136" s="45">
        <v>37.991999999999997</v>
      </c>
      <c r="L136" s="45">
        <v>33.521500000000003</v>
      </c>
      <c r="M136" s="45">
        <v>11.8996</v>
      </c>
      <c r="N136" s="45">
        <v>53.3902</v>
      </c>
      <c r="O136" s="45">
        <v>53.3902</v>
      </c>
      <c r="P136" s="45">
        <v>0</v>
      </c>
      <c r="Q136" s="45">
        <v>0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34.729100000000003</v>
      </c>
      <c r="C137" s="45">
        <v>35.0259</v>
      </c>
      <c r="D137" s="45">
        <v>34.681899999999999</v>
      </c>
      <c r="E137" s="45">
        <v>37.924900000000001</v>
      </c>
      <c r="F137" s="45">
        <v>25.584199999999999</v>
      </c>
      <c r="G137" s="45">
        <v>19.7319</v>
      </c>
      <c r="H137" s="45">
        <v>34.726599999999998</v>
      </c>
      <c r="I137" s="45">
        <v>35.008099999999999</v>
      </c>
      <c r="J137" s="45">
        <v>34.681899999999999</v>
      </c>
      <c r="K137" s="45">
        <v>37.924900000000001</v>
      </c>
      <c r="L137" s="45">
        <v>25.584199999999999</v>
      </c>
      <c r="M137" s="45">
        <v>19.7319</v>
      </c>
      <c r="N137" s="45">
        <v>45.920299999999997</v>
      </c>
      <c r="O137" s="45">
        <v>45.920299999999997</v>
      </c>
      <c r="P137" s="45">
        <v>0</v>
      </c>
      <c r="Q137" s="45">
        <v>0</v>
      </c>
      <c r="R137" s="45">
        <v>0</v>
      </c>
      <c r="S137" s="45" t="s">
        <v>271</v>
      </c>
    </row>
    <row r="138" spans="1:19" hidden="1" outlineLevel="1" collapsed="1">
      <c r="A138" s="8">
        <v>44409</v>
      </c>
      <c r="B138" s="45">
        <v>35.961500000000001</v>
      </c>
      <c r="C138" s="45">
        <v>36.405500000000004</v>
      </c>
      <c r="D138" s="45">
        <v>35.887700000000002</v>
      </c>
      <c r="E138" s="45">
        <v>38.203800000000001</v>
      </c>
      <c r="F138" s="45">
        <v>29.495200000000001</v>
      </c>
      <c r="G138" s="45">
        <v>18.179600000000001</v>
      </c>
      <c r="H138" s="45">
        <v>35.961199999999998</v>
      </c>
      <c r="I138" s="45">
        <v>36.403799999999997</v>
      </c>
      <c r="J138" s="45">
        <v>35.887700000000002</v>
      </c>
      <c r="K138" s="45">
        <v>38.203800000000001</v>
      </c>
      <c r="L138" s="45">
        <v>29.495200000000001</v>
      </c>
      <c r="M138" s="45">
        <v>18.179600000000001</v>
      </c>
      <c r="N138" s="45">
        <v>41.444499999999998</v>
      </c>
      <c r="O138" s="45">
        <v>41.444499999999998</v>
      </c>
      <c r="P138" s="45">
        <v>0</v>
      </c>
      <c r="Q138" s="45">
        <v>0</v>
      </c>
      <c r="R138" s="45">
        <v>0</v>
      </c>
      <c r="S138" s="45" t="s">
        <v>271</v>
      </c>
    </row>
    <row r="139" spans="1:19" hidden="1" outlineLevel="1" collapsed="1">
      <c r="A139" s="8">
        <v>44440</v>
      </c>
      <c r="B139" s="45">
        <v>35.956699999999998</v>
      </c>
      <c r="C139" s="45">
        <v>36.204900000000002</v>
      </c>
      <c r="D139" s="45">
        <v>35.917900000000003</v>
      </c>
      <c r="E139" s="45">
        <v>38.322800000000001</v>
      </c>
      <c r="F139" s="45">
        <v>30.054600000000001</v>
      </c>
      <c r="G139" s="45">
        <v>16.5975</v>
      </c>
      <c r="H139" s="45">
        <v>36.027799999999999</v>
      </c>
      <c r="I139" s="45">
        <v>36.201999999999998</v>
      </c>
      <c r="J139" s="45">
        <v>36.000500000000002</v>
      </c>
      <c r="K139" s="45">
        <v>38.322800000000001</v>
      </c>
      <c r="L139" s="45">
        <v>30.054600000000001</v>
      </c>
      <c r="M139" s="45">
        <v>17.502099999999999</v>
      </c>
      <c r="N139" s="45">
        <v>4.8503999999999996</v>
      </c>
      <c r="O139" s="45">
        <v>37.520400000000002</v>
      </c>
      <c r="P139" s="45">
        <v>2.0500000000000001E-2</v>
      </c>
      <c r="Q139" s="45">
        <v>0</v>
      </c>
      <c r="R139" s="45">
        <v>0</v>
      </c>
      <c r="S139" s="45">
        <v>2.0500000000000001E-2</v>
      </c>
    </row>
    <row r="140" spans="1:19" hidden="1" outlineLevel="1" collapsed="1">
      <c r="A140" s="8">
        <v>44470</v>
      </c>
      <c r="B140" s="45">
        <v>34.929000000000002</v>
      </c>
      <c r="C140" s="45">
        <v>35.587600000000002</v>
      </c>
      <c r="D140" s="45">
        <v>34.831800000000001</v>
      </c>
      <c r="E140" s="45">
        <v>37.876199999999997</v>
      </c>
      <c r="F140" s="45">
        <v>26.460100000000001</v>
      </c>
      <c r="G140" s="45">
        <v>22.0688</v>
      </c>
      <c r="H140" s="45">
        <v>34.9285</v>
      </c>
      <c r="I140" s="45">
        <v>35.584200000000003</v>
      </c>
      <c r="J140" s="45">
        <v>34.831800000000001</v>
      </c>
      <c r="K140" s="45">
        <v>37.876199999999997</v>
      </c>
      <c r="L140" s="45">
        <v>26.460100000000001</v>
      </c>
      <c r="M140" s="45">
        <v>22.0688</v>
      </c>
      <c r="N140" s="45">
        <v>37.542499999999997</v>
      </c>
      <c r="O140" s="45">
        <v>37.542499999999997</v>
      </c>
      <c r="P140" s="45">
        <v>0</v>
      </c>
      <c r="Q140" s="45">
        <v>0</v>
      </c>
      <c r="R140" s="45">
        <v>0</v>
      </c>
      <c r="S140" s="45">
        <v>0</v>
      </c>
    </row>
    <row r="141" spans="1:19" hidden="1" outlineLevel="1" collapsed="1">
      <c r="A141" s="8">
        <v>44501</v>
      </c>
      <c r="B141" s="45">
        <v>34.402200000000001</v>
      </c>
      <c r="C141" s="45">
        <v>35.739800000000002</v>
      </c>
      <c r="D141" s="45">
        <v>34.207000000000001</v>
      </c>
      <c r="E141" s="45">
        <v>35.278100000000002</v>
      </c>
      <c r="F141" s="45">
        <v>31.101199999999999</v>
      </c>
      <c r="G141" s="45">
        <v>26.574000000000002</v>
      </c>
      <c r="H141" s="45">
        <v>34.439500000000002</v>
      </c>
      <c r="I141" s="45">
        <v>35.718600000000002</v>
      </c>
      <c r="J141" s="45">
        <v>34.253500000000003</v>
      </c>
      <c r="K141" s="45">
        <v>35.3384</v>
      </c>
      <c r="L141" s="45">
        <v>31.101199999999999</v>
      </c>
      <c r="M141" s="45">
        <v>26.574000000000002</v>
      </c>
      <c r="N141" s="45">
        <v>14.194599999999999</v>
      </c>
      <c r="O141" s="45">
        <v>40.478000000000002</v>
      </c>
      <c r="P141" s="45">
        <v>2.5099999999999998</v>
      </c>
      <c r="Q141" s="45">
        <v>2.5099999999999998</v>
      </c>
      <c r="R141" s="45">
        <v>0</v>
      </c>
      <c r="S141" s="45" t="s">
        <v>271</v>
      </c>
    </row>
    <row r="142" spans="1:19" hidden="1" outlineLevel="1" collapsed="1">
      <c r="A142" s="8">
        <v>44531</v>
      </c>
      <c r="B142" s="45">
        <v>32.849400000000003</v>
      </c>
      <c r="C142" s="45">
        <v>35.4133</v>
      </c>
      <c r="D142" s="45">
        <v>32.494399999999999</v>
      </c>
      <c r="E142" s="45">
        <v>33.964399999999998</v>
      </c>
      <c r="F142" s="45">
        <v>28.908799999999999</v>
      </c>
      <c r="G142" s="45">
        <v>20.154299999999999</v>
      </c>
      <c r="H142" s="45">
        <v>33.045200000000001</v>
      </c>
      <c r="I142" s="45">
        <v>35.401000000000003</v>
      </c>
      <c r="J142" s="45">
        <v>32.716299999999997</v>
      </c>
      <c r="K142" s="45">
        <v>33.964399999999998</v>
      </c>
      <c r="L142" s="45">
        <v>29.999099999999999</v>
      </c>
      <c r="M142" s="45">
        <v>20.154299999999999</v>
      </c>
      <c r="N142" s="45">
        <v>9.2272999999999996</v>
      </c>
      <c r="O142" s="45">
        <v>51.018900000000002</v>
      </c>
      <c r="P142" s="45">
        <v>8.7361000000000004</v>
      </c>
      <c r="Q142" s="45">
        <v>0</v>
      </c>
      <c r="R142" s="45">
        <v>8.7361000000000004</v>
      </c>
      <c r="S142" s="45" t="s">
        <v>271</v>
      </c>
    </row>
    <row r="143" spans="1:19" hidden="1" outlineLevel="1" collapsed="1">
      <c r="A143" s="8">
        <v>44562</v>
      </c>
      <c r="B143" s="45">
        <v>33.190199999999997</v>
      </c>
      <c r="C143" s="45">
        <v>35.7607</v>
      </c>
      <c r="D143" s="45">
        <v>32.851900000000001</v>
      </c>
      <c r="E143" s="45">
        <v>34.7089</v>
      </c>
      <c r="F143" s="45">
        <v>25.2713</v>
      </c>
      <c r="G143" s="45">
        <v>35.991599999999998</v>
      </c>
      <c r="H143" s="45">
        <v>33.189300000000003</v>
      </c>
      <c r="I143" s="45">
        <v>35.757899999999999</v>
      </c>
      <c r="J143" s="45">
        <v>32.851900000000001</v>
      </c>
      <c r="K143" s="45">
        <v>34.7089</v>
      </c>
      <c r="L143" s="45">
        <v>25.2713</v>
      </c>
      <c r="M143" s="45">
        <v>35.991599999999998</v>
      </c>
      <c r="N143" s="45">
        <v>37.188299999999998</v>
      </c>
      <c r="O143" s="45">
        <v>37.188299999999998</v>
      </c>
      <c r="P143" s="45">
        <v>0</v>
      </c>
      <c r="Q143" s="45">
        <v>0</v>
      </c>
      <c r="R143" s="45">
        <v>0</v>
      </c>
      <c r="S143" s="45" t="s">
        <v>271</v>
      </c>
    </row>
    <row r="144" spans="1:19" hidden="1" outlineLevel="1" collapsed="1">
      <c r="A144" s="8">
        <v>44593</v>
      </c>
      <c r="B144" s="45">
        <v>34.577800000000003</v>
      </c>
      <c r="C144" s="45">
        <v>36.693899999999999</v>
      </c>
      <c r="D144" s="45">
        <v>34.250700000000002</v>
      </c>
      <c r="E144" s="45">
        <v>35.212200000000003</v>
      </c>
      <c r="F144" s="45">
        <v>32.844900000000003</v>
      </c>
      <c r="G144" s="45">
        <v>16.2606</v>
      </c>
      <c r="H144" s="45">
        <v>34.744300000000003</v>
      </c>
      <c r="I144" s="45">
        <v>36.689500000000002</v>
      </c>
      <c r="J144" s="45">
        <v>34.443199999999997</v>
      </c>
      <c r="K144" s="45">
        <v>35.212200000000003</v>
      </c>
      <c r="L144" s="45">
        <v>32.844900000000003</v>
      </c>
      <c r="M144" s="45">
        <v>18.909800000000001</v>
      </c>
      <c r="N144" s="45">
        <v>8.6245999999999992</v>
      </c>
      <c r="O144" s="45">
        <v>37.572400000000002</v>
      </c>
      <c r="P144" s="45">
        <v>5.23</v>
      </c>
      <c r="Q144" s="45">
        <v>0</v>
      </c>
      <c r="R144" s="45">
        <v>0</v>
      </c>
      <c r="S144" s="45">
        <v>5.23</v>
      </c>
    </row>
    <row r="145" spans="1:19" hidden="1" outlineLevel="1" collapsed="1">
      <c r="A145" s="8">
        <v>44621</v>
      </c>
      <c r="B145" s="45">
        <v>16.800899999999999</v>
      </c>
      <c r="C145" s="45">
        <v>28.8705</v>
      </c>
      <c r="D145" s="45">
        <v>15.7532</v>
      </c>
      <c r="E145" s="45">
        <v>18.338899999999999</v>
      </c>
      <c r="F145" s="45">
        <v>6.7817999999999996</v>
      </c>
      <c r="G145" s="45">
        <v>1.49E-2</v>
      </c>
      <c r="H145" s="45">
        <v>16.820599999999999</v>
      </c>
      <c r="I145" s="45">
        <v>28.848700000000001</v>
      </c>
      <c r="J145" s="45">
        <v>15.779199999999999</v>
      </c>
      <c r="K145" s="45">
        <v>18.338899999999999</v>
      </c>
      <c r="L145" s="45">
        <v>6.7817999999999996</v>
      </c>
      <c r="M145" s="45">
        <v>1.52E-2</v>
      </c>
      <c r="N145" s="45">
        <v>6.2016</v>
      </c>
      <c r="O145" s="45">
        <v>34.006500000000003</v>
      </c>
      <c r="P145" s="45">
        <v>0</v>
      </c>
      <c r="Q145" s="45" t="s">
        <v>271</v>
      </c>
      <c r="R145" s="45" t="s">
        <v>271</v>
      </c>
      <c r="S145" s="45">
        <v>0</v>
      </c>
    </row>
    <row r="146" spans="1:19" hidden="1" outlineLevel="1" collapsed="1">
      <c r="A146" s="8">
        <v>44652</v>
      </c>
      <c r="B146" s="45">
        <v>20.381699999999999</v>
      </c>
      <c r="C146" s="45">
        <v>30.1084</v>
      </c>
      <c r="D146" s="45">
        <v>19.224799999999998</v>
      </c>
      <c r="E146" s="45">
        <v>19.985099999999999</v>
      </c>
      <c r="F146" s="45">
        <v>16.280799999999999</v>
      </c>
      <c r="G146" s="45">
        <v>6.93</v>
      </c>
      <c r="H146" s="45">
        <v>20.379899999999999</v>
      </c>
      <c r="I146" s="45">
        <v>30.100300000000001</v>
      </c>
      <c r="J146" s="45">
        <v>19.224799999999998</v>
      </c>
      <c r="K146" s="45">
        <v>19.985099999999999</v>
      </c>
      <c r="L146" s="45">
        <v>16.280799999999999</v>
      </c>
      <c r="M146" s="45">
        <v>6.93</v>
      </c>
      <c r="N146" s="45">
        <v>38.5274</v>
      </c>
      <c r="O146" s="45">
        <v>38.5274</v>
      </c>
      <c r="P146" s="45">
        <v>0</v>
      </c>
      <c r="Q146" s="45">
        <v>0</v>
      </c>
      <c r="R146" s="45" t="s">
        <v>271</v>
      </c>
      <c r="S146" s="45" t="s">
        <v>271</v>
      </c>
    </row>
    <row r="147" spans="1:19" hidden="1" outlineLevel="1" collapsed="1">
      <c r="A147" s="8">
        <v>44682</v>
      </c>
      <c r="B147" s="45">
        <v>19.32</v>
      </c>
      <c r="C147" s="45">
        <v>29.596499999999999</v>
      </c>
      <c r="D147" s="45">
        <v>18.215399999999999</v>
      </c>
      <c r="E147" s="45">
        <v>19.501300000000001</v>
      </c>
      <c r="F147" s="45">
        <v>14.7104</v>
      </c>
      <c r="G147" s="45">
        <v>10.646100000000001</v>
      </c>
      <c r="H147" s="45">
        <v>19.3231</v>
      </c>
      <c r="I147" s="45">
        <v>29.589600000000001</v>
      </c>
      <c r="J147" s="45">
        <v>18.2194</v>
      </c>
      <c r="K147" s="45">
        <v>19.501300000000001</v>
      </c>
      <c r="L147" s="45">
        <v>14.7104</v>
      </c>
      <c r="M147" s="45">
        <v>10.5457</v>
      </c>
      <c r="N147" s="45">
        <v>17.050999999999998</v>
      </c>
      <c r="O147" s="45">
        <v>35.17</v>
      </c>
      <c r="P147" s="45">
        <v>15.276999999999999</v>
      </c>
      <c r="Q147" s="45">
        <v>0</v>
      </c>
      <c r="R147" s="45">
        <v>0</v>
      </c>
      <c r="S147" s="45">
        <v>15.276999999999999</v>
      </c>
    </row>
    <row r="148" spans="1:19" hidden="1" outlineLevel="1" collapsed="1">
      <c r="A148" s="8">
        <v>44713</v>
      </c>
      <c r="B148" s="45">
        <v>20.699300000000001</v>
      </c>
      <c r="C148" s="45">
        <v>32.854799999999997</v>
      </c>
      <c r="D148" s="45">
        <v>19.5379</v>
      </c>
      <c r="E148" s="45">
        <v>19.5471</v>
      </c>
      <c r="F148" s="45">
        <v>19.6326</v>
      </c>
      <c r="G148" s="45">
        <v>13.1904</v>
      </c>
      <c r="H148" s="45">
        <v>20.699100000000001</v>
      </c>
      <c r="I148" s="45">
        <v>32.854999999999997</v>
      </c>
      <c r="J148" s="45">
        <v>19.5379</v>
      </c>
      <c r="K148" s="45">
        <v>19.5471</v>
      </c>
      <c r="L148" s="45">
        <v>19.6326</v>
      </c>
      <c r="M148" s="45">
        <v>13.1904</v>
      </c>
      <c r="N148" s="45">
        <v>31.445399999999999</v>
      </c>
      <c r="O148" s="45">
        <v>31.445399999999999</v>
      </c>
      <c r="P148" s="45">
        <v>0</v>
      </c>
      <c r="Q148" s="45">
        <v>0</v>
      </c>
      <c r="R148" s="45" t="s">
        <v>271</v>
      </c>
      <c r="S148" s="45" t="s">
        <v>271</v>
      </c>
    </row>
    <row r="149" spans="1:19" hidden="1" outlineLevel="1" collapsed="1">
      <c r="A149" s="8">
        <v>44743</v>
      </c>
      <c r="B149" s="45">
        <v>20.7883</v>
      </c>
      <c r="C149" s="45">
        <v>34.967100000000002</v>
      </c>
      <c r="D149" s="45">
        <v>19.618099999999998</v>
      </c>
      <c r="E149" s="45">
        <v>19.7456</v>
      </c>
      <c r="F149" s="45">
        <v>19.168800000000001</v>
      </c>
      <c r="G149" s="45">
        <v>15.4626</v>
      </c>
      <c r="H149" s="45">
        <v>20.785799999999998</v>
      </c>
      <c r="I149" s="45">
        <v>34.954900000000002</v>
      </c>
      <c r="J149" s="45">
        <v>19.618099999999998</v>
      </c>
      <c r="K149" s="45">
        <v>19.7456</v>
      </c>
      <c r="L149" s="45">
        <v>19.168800000000001</v>
      </c>
      <c r="M149" s="45">
        <v>15.4626</v>
      </c>
      <c r="N149" s="45">
        <v>43.215600000000002</v>
      </c>
      <c r="O149" s="45">
        <v>43.215600000000002</v>
      </c>
      <c r="P149" s="45">
        <v>0</v>
      </c>
      <c r="Q149" s="45">
        <v>0</v>
      </c>
      <c r="R149" s="45">
        <v>0</v>
      </c>
      <c r="S149" s="45" t="s">
        <v>271</v>
      </c>
    </row>
    <row r="150" spans="1:19" hidden="1" outlineLevel="1" collapsed="1">
      <c r="A150" s="8">
        <v>44774</v>
      </c>
      <c r="B150" s="45">
        <v>22.5947</v>
      </c>
      <c r="C150" s="45">
        <v>33.978000000000002</v>
      </c>
      <c r="D150" s="45">
        <v>21.210599999999999</v>
      </c>
      <c r="E150" s="45">
        <v>20.083400000000001</v>
      </c>
      <c r="F150" s="45">
        <v>32.805300000000003</v>
      </c>
      <c r="G150" s="45">
        <v>27.824200000000001</v>
      </c>
      <c r="H150" s="45">
        <v>22.604800000000001</v>
      </c>
      <c r="I150" s="45">
        <v>34.197800000000001</v>
      </c>
      <c r="J150" s="45">
        <v>21.210599999999999</v>
      </c>
      <c r="K150" s="45">
        <v>20.083400000000001</v>
      </c>
      <c r="L150" s="45">
        <v>32.805300000000003</v>
      </c>
      <c r="M150" s="45">
        <v>27.824200000000001</v>
      </c>
      <c r="N150" s="45">
        <v>14.0199</v>
      </c>
      <c r="O150" s="45">
        <v>14.0199</v>
      </c>
      <c r="P150" s="45">
        <v>0</v>
      </c>
      <c r="Q150" s="45">
        <v>0</v>
      </c>
      <c r="R150" s="45">
        <v>0</v>
      </c>
      <c r="S150" s="45" t="s">
        <v>271</v>
      </c>
    </row>
    <row r="151" spans="1:19" hidden="1" outlineLevel="1" collapsed="1">
      <c r="A151" s="8">
        <v>44805</v>
      </c>
      <c r="B151" s="45">
        <v>36.929600000000001</v>
      </c>
      <c r="C151" s="45">
        <v>33.112900000000003</v>
      </c>
      <c r="D151" s="45">
        <v>37.441200000000002</v>
      </c>
      <c r="E151" s="45">
        <v>38.561399999999999</v>
      </c>
      <c r="F151" s="45">
        <v>28.0456</v>
      </c>
      <c r="G151" s="45">
        <v>18.359000000000002</v>
      </c>
      <c r="H151" s="45">
        <v>36.975099999999998</v>
      </c>
      <c r="I151" s="45">
        <v>33.352800000000002</v>
      </c>
      <c r="J151" s="45">
        <v>37.441200000000002</v>
      </c>
      <c r="K151" s="45">
        <v>38.561399999999999</v>
      </c>
      <c r="L151" s="45">
        <v>28.0456</v>
      </c>
      <c r="M151" s="45">
        <v>18.359000000000002</v>
      </c>
      <c r="N151" s="45">
        <v>27.348199999999999</v>
      </c>
      <c r="O151" s="45">
        <v>27.348199999999999</v>
      </c>
      <c r="P151" s="45">
        <v>0</v>
      </c>
      <c r="Q151" s="45">
        <v>0</v>
      </c>
      <c r="R151" s="45">
        <v>0</v>
      </c>
      <c r="S151" s="45">
        <v>0</v>
      </c>
    </row>
    <row r="152" spans="1:19" hidden="1" outlineLevel="1" collapsed="1">
      <c r="A152" s="8">
        <v>44835</v>
      </c>
      <c r="B152" s="45">
        <v>35.794699999999999</v>
      </c>
      <c r="C152" s="45">
        <v>36.153199999999998</v>
      </c>
      <c r="D152" s="45">
        <v>35.761299999999999</v>
      </c>
      <c r="E152" s="45">
        <v>37.990099999999998</v>
      </c>
      <c r="F152" s="45">
        <v>24.7501</v>
      </c>
      <c r="G152" s="45">
        <v>17.264500000000002</v>
      </c>
      <c r="H152" s="45">
        <v>35.791600000000003</v>
      </c>
      <c r="I152" s="45">
        <v>36.122</v>
      </c>
      <c r="J152" s="45">
        <v>35.761299999999999</v>
      </c>
      <c r="K152" s="45">
        <v>37.990099999999998</v>
      </c>
      <c r="L152" s="45">
        <v>24.7501</v>
      </c>
      <c r="M152" s="45">
        <v>17.264500000000002</v>
      </c>
      <c r="N152" s="45">
        <v>37.9998</v>
      </c>
      <c r="O152" s="45">
        <v>37.9998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36.682899999999997</v>
      </c>
      <c r="C153" s="45">
        <v>36.488300000000002</v>
      </c>
      <c r="D153" s="45">
        <v>36.705599999999997</v>
      </c>
      <c r="E153" s="45">
        <v>38.1096</v>
      </c>
      <c r="F153" s="45">
        <v>27.805199999999999</v>
      </c>
      <c r="G153" s="45">
        <v>9.2361000000000004</v>
      </c>
      <c r="H153" s="45">
        <v>36.6828</v>
      </c>
      <c r="I153" s="45">
        <v>36.487099999999998</v>
      </c>
      <c r="J153" s="45">
        <v>36.705599999999997</v>
      </c>
      <c r="K153" s="45">
        <v>38.1096</v>
      </c>
      <c r="L153" s="45">
        <v>27.805199999999999</v>
      </c>
      <c r="M153" s="45">
        <v>9.2361000000000004</v>
      </c>
      <c r="N153" s="45">
        <v>56.559699999999999</v>
      </c>
      <c r="O153" s="45">
        <v>56.559699999999999</v>
      </c>
      <c r="P153" s="45">
        <v>0</v>
      </c>
      <c r="Q153" s="45">
        <v>0</v>
      </c>
      <c r="R153" s="45">
        <v>0</v>
      </c>
      <c r="S153" s="45" t="s">
        <v>271</v>
      </c>
    </row>
    <row r="154" spans="1:19" hidden="1" outlineLevel="1" collapsed="1">
      <c r="A154" s="8">
        <v>44896</v>
      </c>
      <c r="B154" s="45">
        <v>35.513300000000001</v>
      </c>
      <c r="C154" s="45">
        <v>36.811700000000002</v>
      </c>
      <c r="D154" s="45">
        <v>35.3782</v>
      </c>
      <c r="E154" s="45">
        <v>38.334899999999998</v>
      </c>
      <c r="F154" s="45">
        <v>24.368099999999998</v>
      </c>
      <c r="G154" s="45">
        <v>8.6432000000000002</v>
      </c>
      <c r="H154" s="45">
        <v>35.513300000000001</v>
      </c>
      <c r="I154" s="45">
        <v>36.811700000000002</v>
      </c>
      <c r="J154" s="45">
        <v>35.3782</v>
      </c>
      <c r="K154" s="45">
        <v>38.334899999999998</v>
      </c>
      <c r="L154" s="45">
        <v>24.368099999999998</v>
      </c>
      <c r="M154" s="45">
        <v>8.6432000000000002</v>
      </c>
      <c r="N154" s="45">
        <v>37.9405</v>
      </c>
      <c r="O154" s="45">
        <v>37.9405</v>
      </c>
      <c r="P154" s="45">
        <v>0</v>
      </c>
      <c r="Q154" s="45">
        <v>0</v>
      </c>
      <c r="R154" s="45">
        <v>0</v>
      </c>
      <c r="S154" s="45" t="s">
        <v>271</v>
      </c>
    </row>
    <row r="155" spans="1:19" hidden="1" outlineLevel="1" collapsed="1">
      <c r="A155" s="8">
        <v>44927</v>
      </c>
      <c r="B155" s="45">
        <v>34.803600000000003</v>
      </c>
      <c r="C155" s="45">
        <v>37.311</v>
      </c>
      <c r="D155" s="45">
        <v>34.554099999999998</v>
      </c>
      <c r="E155" s="45">
        <v>37.972999999999999</v>
      </c>
      <c r="F155" s="45">
        <v>22.778099999999998</v>
      </c>
      <c r="G155" s="45">
        <v>9.5155999999999992</v>
      </c>
      <c r="H155" s="45">
        <v>34.802799999999998</v>
      </c>
      <c r="I155" s="45">
        <v>37.302900000000001</v>
      </c>
      <c r="J155" s="45">
        <v>34.554099999999998</v>
      </c>
      <c r="K155" s="45">
        <v>37.972999999999999</v>
      </c>
      <c r="L155" s="45">
        <v>22.778099999999998</v>
      </c>
      <c r="M155" s="45">
        <v>9.5155999999999992</v>
      </c>
      <c r="N155" s="45">
        <v>58.539099999999998</v>
      </c>
      <c r="O155" s="45">
        <v>58.539099999999998</v>
      </c>
      <c r="P155" s="45">
        <v>0</v>
      </c>
      <c r="Q155" s="45">
        <v>0</v>
      </c>
      <c r="R155" s="45">
        <v>0</v>
      </c>
      <c r="S155" s="45" t="s">
        <v>271</v>
      </c>
    </row>
    <row r="156" spans="1:19" collapsed="1">
      <c r="A156" s="8">
        <v>44958</v>
      </c>
      <c r="B156" s="45">
        <v>37.466500000000003</v>
      </c>
      <c r="C156" s="45">
        <v>36.732900000000001</v>
      </c>
      <c r="D156" s="45">
        <v>37.556199999999997</v>
      </c>
      <c r="E156" s="45">
        <v>38.714700000000001</v>
      </c>
      <c r="F156" s="45">
        <v>32.4024</v>
      </c>
      <c r="G156" s="45">
        <v>10.5791</v>
      </c>
      <c r="H156" s="45">
        <v>37.658999999999999</v>
      </c>
      <c r="I156" s="45">
        <v>36.727400000000003</v>
      </c>
      <c r="J156" s="45">
        <v>37.773800000000001</v>
      </c>
      <c r="K156" s="45">
        <v>38.714700000000001</v>
      </c>
      <c r="L156" s="45">
        <v>32.4024</v>
      </c>
      <c r="M156" s="45">
        <v>10.940799999999999</v>
      </c>
      <c r="N156" s="45">
        <v>10.1044</v>
      </c>
      <c r="O156" s="45">
        <v>53.3307</v>
      </c>
      <c r="P156" s="45">
        <v>9.8800000000000008</v>
      </c>
      <c r="Q156" s="45">
        <v>0</v>
      </c>
      <c r="R156" s="45" t="s">
        <v>271</v>
      </c>
      <c r="S156" s="45">
        <v>9.8800000000000008</v>
      </c>
    </row>
    <row r="157" spans="1:19">
      <c r="A157" s="8">
        <v>44986</v>
      </c>
      <c r="B157" s="45">
        <v>37.853700000000003</v>
      </c>
      <c r="C157" s="45">
        <v>36.294199999999996</v>
      </c>
      <c r="D157" s="45">
        <v>38.043799999999997</v>
      </c>
      <c r="E157" s="45">
        <v>38.5167</v>
      </c>
      <c r="F157" s="45">
        <v>33.559399999999997</v>
      </c>
      <c r="G157" s="45">
        <v>21.4603</v>
      </c>
      <c r="H157" s="45">
        <v>37.852200000000003</v>
      </c>
      <c r="I157" s="45">
        <v>36.279600000000002</v>
      </c>
      <c r="J157" s="45">
        <v>38.043799999999997</v>
      </c>
      <c r="K157" s="45">
        <v>38.5167</v>
      </c>
      <c r="L157" s="45">
        <v>33.559399999999997</v>
      </c>
      <c r="M157" s="45">
        <v>21.4603</v>
      </c>
      <c r="N157" s="45">
        <v>51.104100000000003</v>
      </c>
      <c r="O157" s="45">
        <v>51.104100000000003</v>
      </c>
      <c r="P157" s="45">
        <v>0</v>
      </c>
      <c r="Q157" s="45">
        <v>0</v>
      </c>
      <c r="R157" s="45">
        <v>0</v>
      </c>
      <c r="S157" s="45" t="s">
        <v>271</v>
      </c>
    </row>
    <row r="158" spans="1:19">
      <c r="A158" s="8">
        <v>45017</v>
      </c>
      <c r="B158" s="45">
        <v>35.996000000000002</v>
      </c>
      <c r="C158" s="45">
        <v>37.070799999999998</v>
      </c>
      <c r="D158" s="45">
        <v>35.877699999999997</v>
      </c>
      <c r="E158" s="45">
        <v>38.264000000000003</v>
      </c>
      <c r="F158" s="45">
        <v>25.004100000000001</v>
      </c>
      <c r="G158" s="45">
        <v>27.366199999999999</v>
      </c>
      <c r="H158" s="45">
        <v>36.059600000000003</v>
      </c>
      <c r="I158" s="45">
        <v>37.066000000000003</v>
      </c>
      <c r="J158" s="45">
        <v>35.948700000000002</v>
      </c>
      <c r="K158" s="45">
        <v>38.264000000000003</v>
      </c>
      <c r="L158" s="45">
        <v>25.258500000000002</v>
      </c>
      <c r="M158" s="45">
        <v>27.366199999999999</v>
      </c>
      <c r="N158" s="45">
        <v>9.0411000000000001</v>
      </c>
      <c r="O158" s="45">
        <v>42.660899999999998</v>
      </c>
      <c r="P158" s="45">
        <v>7.7638999999999996</v>
      </c>
      <c r="Q158" s="45">
        <v>0</v>
      </c>
      <c r="R158" s="45">
        <v>7.7638999999999996</v>
      </c>
      <c r="S158" s="45" t="s">
        <v>271</v>
      </c>
    </row>
    <row r="159" spans="1:19">
      <c r="A159" s="8">
        <v>45047</v>
      </c>
      <c r="B159" s="45">
        <v>37.322000000000003</v>
      </c>
      <c r="C159" s="45">
        <v>37.766199999999998</v>
      </c>
      <c r="D159" s="45">
        <v>37.278399999999998</v>
      </c>
      <c r="E159" s="45">
        <v>39.079799999999999</v>
      </c>
      <c r="F159" s="45">
        <v>28.567399999999999</v>
      </c>
      <c r="G159" s="45">
        <v>14.110099999999999</v>
      </c>
      <c r="H159" s="45">
        <v>37.320900000000002</v>
      </c>
      <c r="I159" s="45">
        <v>37.7545</v>
      </c>
      <c r="J159" s="45">
        <v>37.278399999999998</v>
      </c>
      <c r="K159" s="45">
        <v>39.079799999999999</v>
      </c>
      <c r="L159" s="45">
        <v>28.567399999999999</v>
      </c>
      <c r="M159" s="45">
        <v>14.110099999999999</v>
      </c>
      <c r="N159" s="45">
        <v>44.995800000000003</v>
      </c>
      <c r="O159" s="45">
        <v>44.995800000000003</v>
      </c>
      <c r="P159" s="45">
        <v>0</v>
      </c>
      <c r="Q159" s="45">
        <v>0</v>
      </c>
      <c r="R159" s="45">
        <v>0</v>
      </c>
      <c r="S159" s="45" t="s">
        <v>271</v>
      </c>
    </row>
    <row r="160" spans="1:19">
      <c r="A160" s="8">
        <v>45078</v>
      </c>
      <c r="B160" s="45">
        <v>37.062800000000003</v>
      </c>
      <c r="C160" s="45">
        <v>37.838799999999999</v>
      </c>
      <c r="D160" s="45">
        <v>36.997300000000003</v>
      </c>
      <c r="E160" s="45">
        <v>38.535899999999998</v>
      </c>
      <c r="F160" s="45">
        <v>32.279000000000003</v>
      </c>
      <c r="G160" s="45">
        <v>9.5551999999999992</v>
      </c>
      <c r="H160" s="45">
        <v>37.061799999999998</v>
      </c>
      <c r="I160" s="45">
        <v>37.826799999999999</v>
      </c>
      <c r="J160" s="45">
        <v>36.997300000000003</v>
      </c>
      <c r="K160" s="45">
        <v>38.535899999999998</v>
      </c>
      <c r="L160" s="45">
        <v>32.279000000000003</v>
      </c>
      <c r="M160" s="45">
        <v>9.5551999999999992</v>
      </c>
      <c r="N160" s="45">
        <v>57.142800000000001</v>
      </c>
      <c r="O160" s="45">
        <v>57.142800000000001</v>
      </c>
      <c r="P160" s="45">
        <v>0</v>
      </c>
      <c r="Q160" s="45">
        <v>0</v>
      </c>
      <c r="R160" s="45">
        <v>0</v>
      </c>
      <c r="S160" s="45">
        <v>0</v>
      </c>
    </row>
    <row r="161" spans="1:19">
      <c r="A161" s="8">
        <v>45108</v>
      </c>
      <c r="B161" s="45">
        <v>35.522399999999998</v>
      </c>
      <c r="C161" s="45">
        <v>38.048900000000003</v>
      </c>
      <c r="D161" s="45">
        <v>35.352499999999999</v>
      </c>
      <c r="E161" s="45">
        <v>38.797199999999997</v>
      </c>
      <c r="F161" s="45">
        <v>25.002099999999999</v>
      </c>
      <c r="G161" s="45">
        <v>11.4465</v>
      </c>
      <c r="H161" s="45">
        <v>35.521599999999999</v>
      </c>
      <c r="I161" s="45">
        <v>38.038200000000003</v>
      </c>
      <c r="J161" s="45">
        <v>35.352499999999999</v>
      </c>
      <c r="K161" s="45">
        <v>38.797199999999997</v>
      </c>
      <c r="L161" s="45">
        <v>25.002099999999999</v>
      </c>
      <c r="M161" s="45">
        <v>11.4465</v>
      </c>
      <c r="N161" s="45">
        <v>53.974299999999999</v>
      </c>
      <c r="O161" s="45">
        <v>53.974299999999999</v>
      </c>
      <c r="P161" s="45">
        <v>0</v>
      </c>
      <c r="Q161" s="45">
        <v>0</v>
      </c>
      <c r="R161" s="45">
        <v>0</v>
      </c>
      <c r="S161" s="45" t="s">
        <v>271</v>
      </c>
    </row>
    <row r="162" spans="1:19">
      <c r="A162" s="8">
        <v>45139</v>
      </c>
      <c r="B162" s="45">
        <v>36.806800000000003</v>
      </c>
      <c r="C162" s="45">
        <v>38.050800000000002</v>
      </c>
      <c r="D162" s="45">
        <v>36.708399999999997</v>
      </c>
      <c r="E162" s="45">
        <v>39.003900000000002</v>
      </c>
      <c r="F162" s="45">
        <v>28.613399999999999</v>
      </c>
      <c r="G162" s="45">
        <v>11.8749</v>
      </c>
      <c r="H162" s="45">
        <v>36.805599999999998</v>
      </c>
      <c r="I162" s="45">
        <v>38.0351</v>
      </c>
      <c r="J162" s="45">
        <v>36.708399999999997</v>
      </c>
      <c r="K162" s="45">
        <v>39.003900000000002</v>
      </c>
      <c r="L162" s="45">
        <v>28.613399999999999</v>
      </c>
      <c r="M162" s="45">
        <v>11.8749</v>
      </c>
      <c r="N162" s="45">
        <v>52.539400000000001</v>
      </c>
      <c r="O162" s="45">
        <v>52.539400000000001</v>
      </c>
      <c r="P162" s="45">
        <v>0</v>
      </c>
      <c r="Q162" s="45">
        <v>0</v>
      </c>
      <c r="R162" s="45">
        <v>0</v>
      </c>
      <c r="S162" s="45">
        <v>0</v>
      </c>
    </row>
    <row r="163" spans="1:19">
      <c r="A163" s="8">
        <v>45170</v>
      </c>
      <c r="B163" s="45">
        <v>36.692799999999998</v>
      </c>
      <c r="C163" s="45">
        <v>37.071100000000001</v>
      </c>
      <c r="D163" s="45">
        <v>36.664200000000001</v>
      </c>
      <c r="E163" s="45">
        <v>38.964199999999998</v>
      </c>
      <c r="F163" s="45">
        <v>29.1934</v>
      </c>
      <c r="G163" s="45">
        <v>12.952500000000001</v>
      </c>
      <c r="H163" s="45">
        <v>36.691400000000002</v>
      </c>
      <c r="I163" s="45">
        <v>37.052300000000002</v>
      </c>
      <c r="J163" s="45">
        <v>36.664200000000001</v>
      </c>
      <c r="K163" s="45">
        <v>38.964199999999998</v>
      </c>
      <c r="L163" s="45">
        <v>29.1934</v>
      </c>
      <c r="M163" s="45">
        <v>12.952500000000001</v>
      </c>
      <c r="N163" s="45">
        <v>48.5274</v>
      </c>
      <c r="O163" s="45">
        <v>48.5274</v>
      </c>
      <c r="P163" s="45">
        <v>0</v>
      </c>
      <c r="Q163" s="45">
        <v>0</v>
      </c>
      <c r="R163" s="45">
        <v>0</v>
      </c>
      <c r="S163" s="45" t="s">
        <v>271</v>
      </c>
    </row>
    <row r="164" spans="1:19">
      <c r="A164" s="8">
        <v>45200</v>
      </c>
      <c r="B164" s="45">
        <v>35.817599999999999</v>
      </c>
      <c r="C164" s="45">
        <v>37.300600000000003</v>
      </c>
      <c r="D164" s="45">
        <v>35.7104</v>
      </c>
      <c r="E164" s="45">
        <v>38.991900000000001</v>
      </c>
      <c r="F164" s="45">
        <v>24.796099999999999</v>
      </c>
      <c r="G164" s="45">
        <v>24.479600000000001</v>
      </c>
      <c r="H164" s="45">
        <v>35.816499999999998</v>
      </c>
      <c r="I164" s="45">
        <v>37.286200000000001</v>
      </c>
      <c r="J164" s="45">
        <v>35.7104</v>
      </c>
      <c r="K164" s="45">
        <v>38.991900000000001</v>
      </c>
      <c r="L164" s="45">
        <v>24.796099999999999</v>
      </c>
      <c r="M164" s="45">
        <v>24.479600000000001</v>
      </c>
      <c r="N164" s="45">
        <v>51.924700000000001</v>
      </c>
      <c r="O164" s="45">
        <v>51.924700000000001</v>
      </c>
      <c r="P164" s="45">
        <v>0</v>
      </c>
      <c r="Q164" s="45">
        <v>0</v>
      </c>
      <c r="R164" s="45">
        <v>0</v>
      </c>
      <c r="S164" s="45">
        <v>0</v>
      </c>
    </row>
    <row r="165" spans="1:19">
      <c r="A165" s="8">
        <v>45231</v>
      </c>
      <c r="B165" s="45">
        <v>36.207900000000002</v>
      </c>
      <c r="C165" s="45">
        <v>37.8538</v>
      </c>
      <c r="D165" s="45">
        <v>36.093499999999999</v>
      </c>
      <c r="E165" s="45">
        <v>38.405799999999999</v>
      </c>
      <c r="F165" s="45">
        <v>27.301100000000002</v>
      </c>
      <c r="G165" s="45">
        <v>21.1036</v>
      </c>
      <c r="H165" s="45">
        <v>36.2057</v>
      </c>
      <c r="I165" s="45">
        <v>37.823300000000003</v>
      </c>
      <c r="J165" s="45">
        <v>36.093499999999999</v>
      </c>
      <c r="K165" s="45">
        <v>38.405799999999999</v>
      </c>
      <c r="L165" s="45">
        <v>27.301100000000002</v>
      </c>
      <c r="M165" s="45">
        <v>21.1036</v>
      </c>
      <c r="N165" s="45">
        <v>51.125399999999999</v>
      </c>
      <c r="O165" s="45">
        <v>51.125399999999999</v>
      </c>
      <c r="P165" s="45">
        <v>0</v>
      </c>
      <c r="Q165" s="45">
        <v>0</v>
      </c>
      <c r="R165" s="45">
        <v>0</v>
      </c>
      <c r="S165" s="45" t="s">
        <v>271</v>
      </c>
    </row>
    <row r="166" spans="1:19">
      <c r="A166" s="8">
        <v>45261</v>
      </c>
      <c r="B166" s="45">
        <v>36.120600000000003</v>
      </c>
      <c r="C166" s="45">
        <v>38.114400000000003</v>
      </c>
      <c r="D166" s="45">
        <v>35.976100000000002</v>
      </c>
      <c r="E166" s="45">
        <v>38.991700000000002</v>
      </c>
      <c r="F166" s="45">
        <v>26.5398</v>
      </c>
      <c r="G166" s="45">
        <v>18.246600000000001</v>
      </c>
      <c r="H166" s="45">
        <v>36.120100000000001</v>
      </c>
      <c r="I166" s="45">
        <v>38.093200000000003</v>
      </c>
      <c r="J166" s="45">
        <v>35.9773</v>
      </c>
      <c r="K166" s="45">
        <v>38.993299999999998</v>
      </c>
      <c r="L166" s="45">
        <v>26.5398</v>
      </c>
      <c r="M166" s="45">
        <v>18.246600000000001</v>
      </c>
      <c r="N166" s="45">
        <v>39.828800000000001</v>
      </c>
      <c r="O166" s="45">
        <v>51.848500000000001</v>
      </c>
      <c r="P166" s="45">
        <v>2.5602</v>
      </c>
      <c r="Q166" s="45">
        <v>2.5602</v>
      </c>
      <c r="R166" s="45">
        <v>0</v>
      </c>
      <c r="S166" s="45">
        <v>0</v>
      </c>
    </row>
    <row r="167" spans="1:19">
      <c r="A167" s="8">
        <v>45292</v>
      </c>
      <c r="B167" s="45">
        <v>34.942799999999998</v>
      </c>
      <c r="C167" s="45">
        <v>37.795200000000001</v>
      </c>
      <c r="D167" s="45">
        <v>34.7545</v>
      </c>
      <c r="E167" s="45">
        <v>38.889899999999997</v>
      </c>
      <c r="F167" s="45">
        <v>24.463100000000001</v>
      </c>
      <c r="G167" s="45">
        <v>19.713799999999999</v>
      </c>
      <c r="H167" s="45">
        <v>35.097000000000001</v>
      </c>
      <c r="I167" s="45">
        <v>37.78</v>
      </c>
      <c r="J167" s="45">
        <v>34.918900000000001</v>
      </c>
      <c r="K167" s="45">
        <v>38.889899999999997</v>
      </c>
      <c r="L167" s="45">
        <v>24.9466</v>
      </c>
      <c r="M167" s="45">
        <v>19.713799999999999</v>
      </c>
      <c r="N167" s="45">
        <v>10.317500000000001</v>
      </c>
      <c r="O167" s="45">
        <v>53.404899999999998</v>
      </c>
      <c r="P167" s="45">
        <v>9.8940999999999999</v>
      </c>
      <c r="Q167" s="45">
        <v>0</v>
      </c>
      <c r="R167" s="45">
        <v>9.8940999999999999</v>
      </c>
      <c r="S167" s="45" t="s">
        <v>271</v>
      </c>
    </row>
    <row r="168" spans="1:19">
      <c r="A168" s="8">
        <v>45323</v>
      </c>
      <c r="B168" s="45">
        <v>36.461199999999998</v>
      </c>
      <c r="C168" s="45">
        <v>36.862699999999997</v>
      </c>
      <c r="D168" s="45">
        <v>36.431399999999996</v>
      </c>
      <c r="E168" s="45">
        <v>39.086399999999998</v>
      </c>
      <c r="F168" s="45">
        <v>25.762899999999998</v>
      </c>
      <c r="G168" s="45">
        <v>18.3065</v>
      </c>
      <c r="H168" s="45">
        <v>36.511000000000003</v>
      </c>
      <c r="I168" s="45">
        <v>36.844099999999997</v>
      </c>
      <c r="J168" s="45">
        <v>36.486199999999997</v>
      </c>
      <c r="K168" s="45">
        <v>39.086399999999998</v>
      </c>
      <c r="L168" s="45">
        <v>25.762899999999998</v>
      </c>
      <c r="M168" s="45">
        <v>18.4207</v>
      </c>
      <c r="N168" s="45">
        <v>16.500299999999999</v>
      </c>
      <c r="O168" s="45">
        <v>57.296799999999998</v>
      </c>
      <c r="P168" s="45">
        <v>15.4405</v>
      </c>
      <c r="Q168" s="45">
        <v>52</v>
      </c>
      <c r="R168" s="45">
        <v>0</v>
      </c>
      <c r="S168" s="45">
        <v>15.44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8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6" t="s">
        <v>1</v>
      </c>
      <c r="C6" s="206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6"/>
      <c r="C7" s="206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2.75" customHeight="1">
      <c r="A8" s="216"/>
      <c r="B8" s="206"/>
      <c r="C8" s="206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8.9291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8.9290995821376171</v>
      </c>
    </row>
    <row r="41" spans="1:21" hidden="1" outlineLevel="1">
      <c r="A41" s="8">
        <v>41456</v>
      </c>
      <c r="B41" s="45">
        <v>12.2051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12.2051</v>
      </c>
    </row>
    <row r="42" spans="1:21" hidden="1" outlineLevel="1">
      <c r="A42" s="8">
        <v>41487</v>
      </c>
      <c r="B42" s="45">
        <v>12.391400000000001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12.391400000000001</v>
      </c>
    </row>
    <row r="43" spans="1:21" hidden="1" outlineLevel="1">
      <c r="A43" s="8">
        <v>41518</v>
      </c>
      <c r="B43" s="45">
        <v>12.075799999999999</v>
      </c>
      <c r="C43" s="45">
        <v>20.3399</v>
      </c>
      <c r="D43" s="45">
        <v>0</v>
      </c>
      <c r="E43" s="45">
        <v>20.3399</v>
      </c>
      <c r="F43" s="45">
        <v>0</v>
      </c>
      <c r="G43" s="45">
        <v>20.3399</v>
      </c>
      <c r="H43" s="45">
        <v>0</v>
      </c>
      <c r="I43" s="45">
        <v>20.3399</v>
      </c>
      <c r="J43" s="45">
        <v>0</v>
      </c>
      <c r="K43" s="45">
        <v>20.3399</v>
      </c>
      <c r="L43" s="45">
        <v>0</v>
      </c>
      <c r="M43" s="45">
        <v>20.3399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12.058974247043285</v>
      </c>
    </row>
    <row r="44" spans="1:21" hidden="1" outlineLevel="1">
      <c r="A44" s="8">
        <v>41548</v>
      </c>
      <c r="B44" s="45">
        <v>11.618600000000001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11.618600000000001</v>
      </c>
    </row>
    <row r="45" spans="1:21" hidden="1" outlineLevel="1">
      <c r="A45" s="8">
        <v>41579</v>
      </c>
      <c r="B45" s="45">
        <v>11.332800000000001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11.332866888871171</v>
      </c>
    </row>
    <row r="46" spans="1:21" hidden="1" outlineLevel="1">
      <c r="A46" s="8">
        <v>41609</v>
      </c>
      <c r="B46" s="45">
        <v>13.7315</v>
      </c>
      <c r="C46" s="45">
        <v>20.3399</v>
      </c>
      <c r="D46" s="45">
        <v>0</v>
      </c>
      <c r="E46" s="45">
        <v>20.3399</v>
      </c>
      <c r="F46" s="45">
        <v>0</v>
      </c>
      <c r="G46" s="45">
        <v>20.3399</v>
      </c>
      <c r="H46" s="45">
        <v>0</v>
      </c>
      <c r="I46" s="45">
        <v>20.3399</v>
      </c>
      <c r="J46" s="45">
        <v>0</v>
      </c>
      <c r="K46" s="45">
        <v>20.3399</v>
      </c>
      <c r="L46" s="45">
        <v>0</v>
      </c>
      <c r="M46" s="45">
        <v>20.3399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13.724372901532796</v>
      </c>
    </row>
    <row r="47" spans="1:21" hidden="1" outlineLevel="1">
      <c r="A47" s="8">
        <v>41640</v>
      </c>
      <c r="B47" s="45">
        <v>17.611000000000001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17.611000000000001</v>
      </c>
    </row>
    <row r="48" spans="1:21" hidden="1" outlineLevel="1">
      <c r="A48" s="8">
        <v>41671</v>
      </c>
      <c r="B48" s="45">
        <v>19.874400000000001</v>
      </c>
      <c r="C48" s="45">
        <v>20.349299999999999</v>
      </c>
      <c r="D48" s="45">
        <v>0</v>
      </c>
      <c r="E48" s="45">
        <v>20.349299999999999</v>
      </c>
      <c r="F48" s="45">
        <v>0</v>
      </c>
      <c r="G48" s="45">
        <v>20.349299999999999</v>
      </c>
      <c r="H48" s="45">
        <v>0</v>
      </c>
      <c r="I48" s="45">
        <v>20.349299999999999</v>
      </c>
      <c r="J48" s="45">
        <v>0</v>
      </c>
      <c r="K48" s="45">
        <v>20.349299999999999</v>
      </c>
      <c r="L48" s="45">
        <v>0</v>
      </c>
      <c r="M48" s="45">
        <v>20.349299999999999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19.873000000000001</v>
      </c>
    </row>
    <row r="49" spans="1:21" hidden="1" outlineLevel="1">
      <c r="A49" s="8">
        <v>41699</v>
      </c>
      <c r="B49" s="45">
        <v>14.2722</v>
      </c>
      <c r="C49" s="45">
        <v>20.939299999999999</v>
      </c>
      <c r="D49" s="45">
        <v>0</v>
      </c>
      <c r="E49" s="45">
        <v>20.939299999999999</v>
      </c>
      <c r="F49" s="45">
        <v>0</v>
      </c>
      <c r="G49" s="45">
        <v>20.939299999999999</v>
      </c>
      <c r="H49" s="45">
        <v>0</v>
      </c>
      <c r="I49" s="45">
        <v>20.939299999999999</v>
      </c>
      <c r="J49" s="45">
        <v>0</v>
      </c>
      <c r="K49" s="45">
        <v>20.939299999999999</v>
      </c>
      <c r="L49" s="45">
        <v>0</v>
      </c>
      <c r="M49" s="45">
        <v>20.939299999999999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14.2646</v>
      </c>
    </row>
    <row r="50" spans="1:21" hidden="1" outlineLevel="1">
      <c r="A50" s="8">
        <v>41730</v>
      </c>
      <c r="B50" s="45">
        <v>15.895300000000001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15.895299999999999</v>
      </c>
    </row>
    <row r="51" spans="1:21" hidden="1" outlineLevel="1">
      <c r="A51" s="8">
        <v>41760</v>
      </c>
      <c r="B51" s="45">
        <v>15.602499999999999</v>
      </c>
      <c r="C51" s="45">
        <v>2.0908000000000002</v>
      </c>
      <c r="D51" s="45">
        <v>0</v>
      </c>
      <c r="E51" s="45">
        <v>2.0908000000000002</v>
      </c>
      <c r="F51" s="45">
        <v>2.0908000000000002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2.0908000000000002</v>
      </c>
      <c r="P51" s="45">
        <v>0</v>
      </c>
      <c r="Q51" s="45">
        <v>2.0908000000000002</v>
      </c>
      <c r="R51" s="45">
        <v>2.0908000000000002</v>
      </c>
      <c r="S51" s="45">
        <v>0</v>
      </c>
      <c r="T51" s="45">
        <v>0</v>
      </c>
      <c r="U51" s="45">
        <v>15.983599999999999</v>
      </c>
    </row>
    <row r="52" spans="1:21" hidden="1" outlineLevel="1">
      <c r="A52" s="8">
        <v>41791</v>
      </c>
      <c r="B52" s="45">
        <v>13.327500000000001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13.327517469130317</v>
      </c>
    </row>
    <row r="53" spans="1:21" hidden="1" outlineLevel="1">
      <c r="A53" s="8">
        <v>41821</v>
      </c>
      <c r="B53" s="45">
        <v>16.322900000000001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16.322900000000001</v>
      </c>
    </row>
    <row r="54" spans="1:21" hidden="1" outlineLevel="1">
      <c r="A54" s="8">
        <v>41852</v>
      </c>
      <c r="B54" s="45">
        <v>15.8279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15.8279</v>
      </c>
    </row>
    <row r="55" spans="1:21" hidden="1" outlineLevel="1">
      <c r="A55" s="8">
        <v>41883</v>
      </c>
      <c r="B55" s="45">
        <v>19.616199999999999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19.616259123227628</v>
      </c>
    </row>
    <row r="56" spans="1:21" hidden="1" outlineLevel="1">
      <c r="A56" s="8">
        <v>41913</v>
      </c>
      <c r="B56" s="45">
        <v>20.588999999999999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20.588999999999999</v>
      </c>
    </row>
    <row r="57" spans="1:21" hidden="1" outlineLevel="1">
      <c r="A57" s="8">
        <v>41944</v>
      </c>
      <c r="B57" s="45">
        <v>20.361499999999999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20.361499999999999</v>
      </c>
    </row>
    <row r="58" spans="1:21" hidden="1" outlineLevel="1">
      <c r="A58" s="8">
        <v>41974</v>
      </c>
      <c r="B58" s="45">
        <v>20.318999999999999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20.318999999999999</v>
      </c>
    </row>
    <row r="59" spans="1:21" hidden="1" outlineLevel="1">
      <c r="A59" s="8">
        <v>42005</v>
      </c>
      <c r="B59" s="45">
        <v>19.863099999999999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19.863099999999999</v>
      </c>
    </row>
    <row r="60" spans="1:21" hidden="1" outlineLevel="1">
      <c r="A60" s="8">
        <v>42036</v>
      </c>
      <c r="B60" s="45">
        <v>21.652100000000001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21.652100000000004</v>
      </c>
    </row>
    <row r="61" spans="1:21" hidden="1" outlineLevel="1">
      <c r="A61" s="8">
        <v>42064</v>
      </c>
      <c r="B61" s="45">
        <v>22.019200000000001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22.019200000000001</v>
      </c>
    </row>
    <row r="62" spans="1:21" hidden="1" outlineLevel="1">
      <c r="A62" s="8">
        <v>42095</v>
      </c>
      <c r="B62" s="45">
        <v>23.923300000000001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23.923299999999998</v>
      </c>
    </row>
    <row r="63" spans="1:21" hidden="1" outlineLevel="1">
      <c r="A63" s="8">
        <v>42125</v>
      </c>
      <c r="B63" s="45">
        <v>25.2836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25.2836</v>
      </c>
    </row>
    <row r="64" spans="1:21" hidden="1" outlineLevel="1">
      <c r="A64" s="8">
        <v>42156</v>
      </c>
      <c r="B64" s="45">
        <v>24.465800000000002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24.465774552537411</v>
      </c>
    </row>
    <row r="65" spans="1:21" hidden="1" outlineLevel="1">
      <c r="A65" s="8">
        <v>42186</v>
      </c>
      <c r="B65" s="45">
        <v>23.571300000000001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23.571300000000001</v>
      </c>
    </row>
    <row r="66" spans="1:21" hidden="1" outlineLevel="1">
      <c r="A66" s="8">
        <v>42217</v>
      </c>
      <c r="B66" s="45">
        <v>24.011099999999999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24.011099999999999</v>
      </c>
    </row>
    <row r="67" spans="1:21" hidden="1" outlineLevel="1">
      <c r="A67" s="8">
        <v>42248</v>
      </c>
      <c r="B67" s="45">
        <v>23.643699999999999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23.64374737837861</v>
      </c>
    </row>
    <row r="68" spans="1:21" hidden="1" outlineLevel="1">
      <c r="A68" s="8">
        <v>42278</v>
      </c>
      <c r="B68" s="45">
        <v>23.477599999999999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23.477599999999999</v>
      </c>
    </row>
    <row r="69" spans="1:21" hidden="1" outlineLevel="1">
      <c r="A69" s="8">
        <v>42309</v>
      </c>
      <c r="B69" s="45">
        <v>23.812100000000001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23.812100000000001</v>
      </c>
    </row>
    <row r="70" spans="1:21" hidden="1" outlineLevel="1">
      <c r="A70" s="8">
        <v>42339</v>
      </c>
      <c r="B70" s="45">
        <v>23.491499999999998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23.491476425292511</v>
      </c>
    </row>
    <row r="71" spans="1:21" hidden="1" outlineLevel="1">
      <c r="A71" s="8">
        <v>42370</v>
      </c>
      <c r="B71" s="45">
        <v>23.489599999999999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23.489599999999999</v>
      </c>
    </row>
    <row r="72" spans="1:21" hidden="1" outlineLevel="1">
      <c r="A72" s="8">
        <v>42401</v>
      </c>
      <c r="B72" s="45">
        <v>23.61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23.61</v>
      </c>
    </row>
    <row r="73" spans="1:21" hidden="1" outlineLevel="1">
      <c r="A73" s="8">
        <v>42430</v>
      </c>
      <c r="B73" s="45">
        <v>23.49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23.49</v>
      </c>
    </row>
    <row r="74" spans="1:21" hidden="1" outlineLevel="1">
      <c r="A74" s="8">
        <v>42461</v>
      </c>
      <c r="B74" s="45">
        <v>21.062799999999999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21.062799999999999</v>
      </c>
    </row>
    <row r="75" spans="1:21" hidden="1" outlineLevel="1">
      <c r="A75" s="8">
        <v>42491</v>
      </c>
      <c r="B75" s="45">
        <v>21.786200000000001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21.786200000000001</v>
      </c>
    </row>
    <row r="76" spans="1:21" hidden="1" outlineLevel="1">
      <c r="A76" s="8">
        <v>42522</v>
      </c>
      <c r="B76" s="45">
        <v>21.645800000000001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21.645788753635507</v>
      </c>
    </row>
    <row r="77" spans="1:21" hidden="1" outlineLevel="1">
      <c r="A77" s="8">
        <v>42552</v>
      </c>
      <c r="B77" s="45">
        <v>22.449100000000001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22.449100000000001</v>
      </c>
    </row>
    <row r="78" spans="1:21" hidden="1" outlineLevel="1">
      <c r="A78" s="8">
        <v>42583</v>
      </c>
      <c r="B78" s="45">
        <v>22.0456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22.0456</v>
      </c>
    </row>
    <row r="79" spans="1:21" hidden="1" outlineLevel="1">
      <c r="A79" s="8">
        <v>42614</v>
      </c>
      <c r="B79" s="45">
        <v>19.578299999999999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19.578325977811019</v>
      </c>
    </row>
    <row r="80" spans="1:21" hidden="1" outlineLevel="1">
      <c r="A80" s="8">
        <v>42644</v>
      </c>
      <c r="B80" s="45">
        <v>21.5318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21.5318</v>
      </c>
    </row>
    <row r="81" spans="1:21" hidden="1" outlineLevel="1">
      <c r="A81" s="8">
        <v>42675</v>
      </c>
      <c r="B81" s="45">
        <v>20.2408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20.240739860065606</v>
      </c>
    </row>
    <row r="82" spans="1:21" hidden="1" outlineLevel="1">
      <c r="A82" s="8">
        <v>42705</v>
      </c>
      <c r="B82" s="45">
        <v>21.306799999999999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21.306799999999999</v>
      </c>
    </row>
    <row r="83" spans="1:21" hidden="1" outlineLevel="1">
      <c r="A83" s="8">
        <v>42736</v>
      </c>
      <c r="B83" s="45">
        <v>21.000800000000002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21.000800000000002</v>
      </c>
    </row>
    <row r="84" spans="1:21" hidden="1" outlineLevel="1">
      <c r="A84" s="8">
        <v>42767</v>
      </c>
      <c r="B84" s="45">
        <v>20.623999999999999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20.623999999999999</v>
      </c>
    </row>
    <row r="85" spans="1:21" hidden="1" outlineLevel="1">
      <c r="A85" s="8">
        <v>42795</v>
      </c>
      <c r="B85" s="45">
        <v>20.0015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20.0015</v>
      </c>
    </row>
    <row r="86" spans="1:21" hidden="1" outlineLevel="1">
      <c r="A86" s="8">
        <v>42826</v>
      </c>
      <c r="B86" s="45">
        <v>19.062000000000001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19.062000000000001</v>
      </c>
    </row>
    <row r="87" spans="1:21" hidden="1" outlineLevel="1">
      <c r="A87" s="8">
        <v>42856</v>
      </c>
      <c r="B87" s="45">
        <v>18.655100000000001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18.655100000000001</v>
      </c>
    </row>
    <row r="88" spans="1:21" hidden="1" outlineLevel="1">
      <c r="A88" s="8">
        <v>42887</v>
      </c>
      <c r="B88" s="45">
        <v>19.613299999999999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19.613300000000002</v>
      </c>
    </row>
    <row r="89" spans="1:21" hidden="1" outlineLevel="1">
      <c r="A89" s="8">
        <v>42917</v>
      </c>
      <c r="B89" s="45">
        <v>18.119199999999999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18.119196454751723</v>
      </c>
    </row>
    <row r="90" spans="1:21" hidden="1" outlineLevel="1">
      <c r="A90" s="8">
        <v>42948</v>
      </c>
      <c r="B90" s="45">
        <v>17.8718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17.8718</v>
      </c>
    </row>
    <row r="91" spans="1:21" hidden="1" outlineLevel="1">
      <c r="A91" s="8">
        <v>42979</v>
      </c>
      <c r="B91" s="45">
        <v>18.228999999999999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18.228999999999999</v>
      </c>
    </row>
    <row r="92" spans="1:21" hidden="1" outlineLevel="1">
      <c r="A92" s="8">
        <v>43009</v>
      </c>
      <c r="B92" s="45">
        <v>17.0686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17.0686</v>
      </c>
    </row>
    <row r="93" spans="1:21" hidden="1" outlineLevel="1">
      <c r="A93" s="8">
        <v>43040</v>
      </c>
      <c r="B93" s="45">
        <v>18.460999999999999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18.461030260805988</v>
      </c>
    </row>
    <row r="94" spans="1:21" hidden="1" outlineLevel="1">
      <c r="A94" s="8">
        <v>43070</v>
      </c>
      <c r="B94" s="45">
        <v>17.831900000000001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17.831827311751685</v>
      </c>
    </row>
    <row r="95" spans="1:21" hidden="1" outlineLevel="1">
      <c r="A95" s="8">
        <v>43101</v>
      </c>
      <c r="B95" s="45">
        <v>18.669899999999998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18.669899999999998</v>
      </c>
    </row>
    <row r="96" spans="1:21" hidden="1" outlineLevel="1">
      <c r="A96" s="8">
        <v>43132</v>
      </c>
      <c r="B96" s="45">
        <v>18.0564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18.056334575805032</v>
      </c>
    </row>
    <row r="97" spans="1:21" hidden="1" outlineLevel="1">
      <c r="A97" s="8">
        <v>43160</v>
      </c>
      <c r="B97" s="45">
        <v>18.0974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18.097430995512401</v>
      </c>
    </row>
    <row r="98" spans="1:21" hidden="1" outlineLevel="1">
      <c r="A98" s="8">
        <v>43191</v>
      </c>
      <c r="B98" s="45">
        <v>16.9772</v>
      </c>
      <c r="C98" s="45">
        <v>16.899999999999999</v>
      </c>
      <c r="D98" s="45">
        <v>0</v>
      </c>
      <c r="E98" s="45">
        <v>16.899999999999999</v>
      </c>
      <c r="F98" s="45">
        <v>0</v>
      </c>
      <c r="G98" s="45">
        <v>16.899999999999999</v>
      </c>
      <c r="H98" s="45">
        <v>0</v>
      </c>
      <c r="I98" s="45">
        <v>16.899999999999999</v>
      </c>
      <c r="J98" s="45">
        <v>0</v>
      </c>
      <c r="K98" s="45">
        <v>16.899999999999999</v>
      </c>
      <c r="L98" s="45">
        <v>0</v>
      </c>
      <c r="M98" s="45">
        <v>16.899999999999999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16.977659937612035</v>
      </c>
    </row>
    <row r="99" spans="1:21" hidden="1" outlineLevel="1">
      <c r="A99" s="8">
        <v>43221</v>
      </c>
      <c r="B99" s="45">
        <v>18.703800000000001</v>
      </c>
      <c r="C99" s="45">
        <v>16.899999999999999</v>
      </c>
      <c r="D99" s="45">
        <v>0</v>
      </c>
      <c r="E99" s="45">
        <v>16.899999999999999</v>
      </c>
      <c r="F99" s="45">
        <v>0</v>
      </c>
      <c r="G99" s="45">
        <v>16.899999999999999</v>
      </c>
      <c r="H99" s="45">
        <v>0</v>
      </c>
      <c r="I99" s="45">
        <v>16.899999999999999</v>
      </c>
      <c r="J99" s="45">
        <v>0</v>
      </c>
      <c r="K99" s="45">
        <v>16.899999999999999</v>
      </c>
      <c r="L99" s="45">
        <v>0</v>
      </c>
      <c r="M99" s="45">
        <v>16.899999999999999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18.706269755467158</v>
      </c>
    </row>
    <row r="100" spans="1:21" hidden="1" outlineLevel="1">
      <c r="A100" s="8">
        <v>43252</v>
      </c>
      <c r="B100" s="45">
        <v>17.057400000000001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17.057427807452338</v>
      </c>
    </row>
    <row r="101" spans="1:21" hidden="1" outlineLevel="1">
      <c r="A101" s="8">
        <v>43282</v>
      </c>
      <c r="B101" s="45">
        <v>17.387899999999998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17.387843553874777</v>
      </c>
    </row>
    <row r="102" spans="1:21" hidden="1" outlineLevel="1">
      <c r="A102" s="8">
        <v>43313</v>
      </c>
      <c r="B102" s="45">
        <v>17.254899999999999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17.254836339023182</v>
      </c>
    </row>
    <row r="103" spans="1:21" hidden="1" outlineLevel="1">
      <c r="A103" s="8">
        <v>43344</v>
      </c>
      <c r="B103" s="45">
        <v>16.671099999999999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16.671037061517001</v>
      </c>
    </row>
    <row r="104" spans="1:21" hidden="1" outlineLevel="1">
      <c r="A104" s="8">
        <v>43374</v>
      </c>
      <c r="B104" s="45">
        <v>17.443200000000001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17.443216813002429</v>
      </c>
    </row>
    <row r="105" spans="1:21" hidden="1" outlineLevel="1">
      <c r="A105" s="8">
        <v>43405</v>
      </c>
      <c r="B105" s="45">
        <v>18.585699999999999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18.585685262158446</v>
      </c>
    </row>
    <row r="106" spans="1:21" hidden="1" outlineLevel="1">
      <c r="A106" s="8">
        <v>43435</v>
      </c>
      <c r="B106" s="45">
        <v>19.241399999999999</v>
      </c>
      <c r="C106" s="45">
        <v>7.2431999999999999</v>
      </c>
      <c r="D106" s="45">
        <v>0</v>
      </c>
      <c r="E106" s="45">
        <v>7.2431999999999999</v>
      </c>
      <c r="F106" s="45">
        <v>0</v>
      </c>
      <c r="G106" s="45">
        <v>0</v>
      </c>
      <c r="H106" s="45">
        <v>7.2431999999999999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7.2431999999999999</v>
      </c>
      <c r="P106" s="45">
        <v>0</v>
      </c>
      <c r="Q106" s="45">
        <v>7.2431999999999999</v>
      </c>
      <c r="R106" s="45">
        <v>0</v>
      </c>
      <c r="S106" s="45">
        <v>0</v>
      </c>
      <c r="T106" s="45">
        <v>7.2431999999999999</v>
      </c>
      <c r="U106" s="45">
        <v>19.573952089862424</v>
      </c>
    </row>
    <row r="107" spans="1:21" hidden="1" outlineLevel="1">
      <c r="A107" s="8">
        <v>43466</v>
      </c>
      <c r="B107" s="45">
        <v>19.885899999999999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19.885899999999999</v>
      </c>
    </row>
    <row r="108" spans="1:21" hidden="1" outlineLevel="1">
      <c r="A108" s="8">
        <v>43497</v>
      </c>
      <c r="B108" s="45">
        <v>19.713799999999999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19.713728208766366</v>
      </c>
    </row>
    <row r="109" spans="1:21" hidden="1" outlineLevel="1">
      <c r="A109" s="8">
        <v>43525</v>
      </c>
      <c r="B109" s="45">
        <v>18.7803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18.780312324095298</v>
      </c>
    </row>
    <row r="110" spans="1:21" hidden="1" outlineLevel="1">
      <c r="A110" s="8">
        <v>43556</v>
      </c>
      <c r="B110" s="45">
        <v>19.79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19.79002393130984</v>
      </c>
    </row>
    <row r="111" spans="1:21" hidden="1" outlineLevel="1">
      <c r="A111" s="8">
        <v>43586</v>
      </c>
      <c r="B111" s="45">
        <v>19.1629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19.1629</v>
      </c>
    </row>
    <row r="112" spans="1:21" hidden="1" outlineLevel="1">
      <c r="A112" s="8">
        <v>43617</v>
      </c>
      <c r="B112" s="45">
        <v>16.6477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16.647633587268952</v>
      </c>
    </row>
    <row r="113" spans="1:21" hidden="1" outlineLevel="1">
      <c r="A113" s="8">
        <v>43647</v>
      </c>
      <c r="B113" s="45">
        <v>19.236699999999999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19.236617170159082</v>
      </c>
    </row>
    <row r="114" spans="1:21" hidden="1" outlineLevel="1">
      <c r="A114" s="8">
        <v>43678</v>
      </c>
      <c r="B114" s="45">
        <v>19.2791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19.279114163970704</v>
      </c>
    </row>
    <row r="115" spans="1:21" hidden="1" outlineLevel="1">
      <c r="A115" s="8">
        <v>43709</v>
      </c>
      <c r="B115" s="45">
        <v>18.304200000000002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18.304165217421666</v>
      </c>
    </row>
    <row r="116" spans="1:21" hidden="1" outlineLevel="1">
      <c r="A116" s="8">
        <v>43739</v>
      </c>
      <c r="B116" s="45">
        <v>19.218599999999999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19.218506314600237</v>
      </c>
    </row>
    <row r="117" spans="1:21" hidden="1" outlineLevel="1">
      <c r="A117" s="8">
        <v>43770</v>
      </c>
      <c r="B117" s="45">
        <v>19.099</v>
      </c>
      <c r="C117" s="45">
        <v>24.4099</v>
      </c>
      <c r="D117" s="45">
        <v>0</v>
      </c>
      <c r="E117" s="45">
        <v>24.4099</v>
      </c>
      <c r="F117" s="45">
        <v>24.4099</v>
      </c>
      <c r="G117" s="45">
        <v>0</v>
      </c>
      <c r="H117" s="45">
        <v>0</v>
      </c>
      <c r="I117" s="45">
        <v>24.4099</v>
      </c>
      <c r="J117" s="45">
        <v>0</v>
      </c>
      <c r="K117" s="45">
        <v>24.4099</v>
      </c>
      <c r="L117" s="45">
        <v>24.4099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19.098625096916315</v>
      </c>
    </row>
    <row r="118" spans="1:21" hidden="1" outlineLevel="1">
      <c r="A118" s="8">
        <v>43800</v>
      </c>
      <c r="B118" s="45">
        <v>19.3096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19.30966151339317</v>
      </c>
    </row>
    <row r="119" spans="1:21" hidden="1" outlineLevel="1">
      <c r="A119" s="8">
        <v>43831</v>
      </c>
      <c r="B119" s="45">
        <v>18.737400000000001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18.737400000000001</v>
      </c>
    </row>
    <row r="120" spans="1:21" hidden="1" outlineLevel="1">
      <c r="A120" s="8">
        <v>43862</v>
      </c>
      <c r="B120" s="45">
        <v>17.439800000000002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17.439835198942806</v>
      </c>
    </row>
    <row r="121" spans="1:21" hidden="1" outlineLevel="1">
      <c r="A121" s="8">
        <v>43891</v>
      </c>
      <c r="B121" s="45">
        <v>16.829899999999999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16.829911401223079</v>
      </c>
    </row>
    <row r="122" spans="1:21" hidden="1" outlineLevel="1">
      <c r="A122" s="8">
        <v>43922</v>
      </c>
      <c r="B122" s="45">
        <v>17.672799999999999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17.672799999999999</v>
      </c>
    </row>
    <row r="123" spans="1:21" hidden="1" outlineLevel="1">
      <c r="A123" s="8">
        <v>43952</v>
      </c>
      <c r="B123" s="45">
        <v>16.793199999999999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16.793148106114149</v>
      </c>
    </row>
    <row r="124" spans="1:21" hidden="1" outlineLevel="1">
      <c r="A124" s="8">
        <v>43983</v>
      </c>
      <c r="B124" s="45">
        <v>14.600300000000001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14.60033086786969</v>
      </c>
    </row>
    <row r="125" spans="1:21" hidden="1" outlineLevel="1">
      <c r="A125" s="8">
        <v>44013</v>
      </c>
      <c r="B125" s="45">
        <v>15.033200000000001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15.033145117090111</v>
      </c>
    </row>
    <row r="126" spans="1:21" hidden="1" outlineLevel="1">
      <c r="A126" s="8">
        <v>44044</v>
      </c>
      <c r="B126" s="45">
        <v>14.4778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14.4778</v>
      </c>
    </row>
    <row r="127" spans="1:21" hidden="1" outlineLevel="1">
      <c r="A127" s="8">
        <v>44075</v>
      </c>
      <c r="B127" s="45">
        <v>13.819800000000001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13.819834379851725</v>
      </c>
    </row>
    <row r="128" spans="1:21" hidden="1" outlineLevel="1">
      <c r="A128" s="8">
        <v>44105</v>
      </c>
      <c r="B128" s="45">
        <v>13.6625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13.662495435524352</v>
      </c>
    </row>
    <row r="129" spans="1:21" hidden="1" outlineLevel="1">
      <c r="A129" s="8">
        <v>44136</v>
      </c>
      <c r="B129" s="45">
        <v>13.615</v>
      </c>
      <c r="C129" s="45">
        <v>13.945399999999999</v>
      </c>
      <c r="D129" s="45">
        <v>0</v>
      </c>
      <c r="E129" s="45">
        <v>13.945399999999999</v>
      </c>
      <c r="F129" s="45">
        <v>0</v>
      </c>
      <c r="G129" s="45">
        <v>13.945399999999999</v>
      </c>
      <c r="H129" s="45">
        <v>0</v>
      </c>
      <c r="I129" s="45">
        <v>13.945399999999999</v>
      </c>
      <c r="J129" s="45">
        <v>0</v>
      </c>
      <c r="K129" s="45">
        <v>13.945399999999999</v>
      </c>
      <c r="L129" s="45">
        <v>0</v>
      </c>
      <c r="M129" s="45">
        <v>13.945399999999999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13.614668196665017</v>
      </c>
    </row>
    <row r="130" spans="1:21" hidden="1" outlineLevel="1">
      <c r="A130" s="8">
        <v>44166</v>
      </c>
      <c r="B130" s="45">
        <v>13.2959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13.295897744507705</v>
      </c>
    </row>
    <row r="131" spans="1:21" hidden="1" outlineLevel="1">
      <c r="A131" s="8">
        <v>44197</v>
      </c>
      <c r="B131" s="45">
        <v>13.208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13.207988492359691</v>
      </c>
    </row>
    <row r="132" spans="1:21" hidden="1" outlineLevel="1">
      <c r="A132" s="8">
        <v>44228</v>
      </c>
      <c r="B132" s="45">
        <v>12.9102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12.910197649274064</v>
      </c>
    </row>
    <row r="133" spans="1:21" hidden="1" outlineLevel="1">
      <c r="A133" s="8">
        <v>44256</v>
      </c>
      <c r="B133" s="45">
        <v>12.757099999999999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12.757066069179421</v>
      </c>
    </row>
    <row r="134" spans="1:21" hidden="1" outlineLevel="1">
      <c r="A134" s="8">
        <v>44287</v>
      </c>
      <c r="B134" s="45">
        <v>12.758699999999999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12.758634087674416</v>
      </c>
    </row>
    <row r="135" spans="1:21" hidden="1" outlineLevel="1">
      <c r="A135" s="8">
        <v>44317</v>
      </c>
      <c r="B135" s="45">
        <v>12.0387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12.03863237816835</v>
      </c>
    </row>
    <row r="136" spans="1:21" hidden="1" outlineLevel="1">
      <c r="A136" s="8">
        <v>44348</v>
      </c>
      <c r="B136" s="45">
        <v>11.192600000000001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11.19266684617372</v>
      </c>
    </row>
    <row r="137" spans="1:21" hidden="1" outlineLevel="1">
      <c r="A137" s="8">
        <v>44378</v>
      </c>
      <c r="B137" s="45">
        <v>12.6533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12.653378151254447</v>
      </c>
    </row>
    <row r="138" spans="1:21" hidden="1" outlineLevel="1">
      <c r="A138" s="8">
        <v>44409</v>
      </c>
      <c r="B138" s="45">
        <v>12.3438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12.343838289189209</v>
      </c>
    </row>
    <row r="139" spans="1:21" hidden="1" outlineLevel="1">
      <c r="A139" s="8">
        <v>44440</v>
      </c>
      <c r="B139" s="45">
        <v>11.440300000000001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11.440343051965813</v>
      </c>
    </row>
    <row r="140" spans="1:21" hidden="1" outlineLevel="1">
      <c r="A140" s="8">
        <v>44470</v>
      </c>
      <c r="B140" s="45">
        <v>12.535500000000001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12.535491894561339</v>
      </c>
    </row>
    <row r="141" spans="1:21" hidden="1" outlineLevel="1">
      <c r="A141" s="8">
        <v>44501</v>
      </c>
      <c r="B141" s="45">
        <v>11.7881</v>
      </c>
      <c r="C141" s="45">
        <v>14.31</v>
      </c>
      <c r="D141" s="45">
        <v>0</v>
      </c>
      <c r="E141" s="45">
        <v>14.31</v>
      </c>
      <c r="F141" s="45">
        <v>0</v>
      </c>
      <c r="G141" s="45">
        <v>14.31</v>
      </c>
      <c r="H141" s="45">
        <v>0</v>
      </c>
      <c r="I141" s="45">
        <v>14.31</v>
      </c>
      <c r="J141" s="45">
        <v>0</v>
      </c>
      <c r="K141" s="45">
        <v>14.31</v>
      </c>
      <c r="L141" s="45">
        <v>0</v>
      </c>
      <c r="M141" s="45">
        <v>14.31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11.785371977671133</v>
      </c>
    </row>
    <row r="142" spans="1:21" hidden="1" outlineLevel="1">
      <c r="A142" s="8">
        <v>44531</v>
      </c>
      <c r="B142" s="45">
        <v>12.1999</v>
      </c>
      <c r="C142" s="45">
        <v>14.19</v>
      </c>
      <c r="D142" s="45">
        <v>0</v>
      </c>
      <c r="E142" s="45">
        <v>14.19</v>
      </c>
      <c r="F142" s="45">
        <v>0</v>
      </c>
      <c r="G142" s="45">
        <v>14.19</v>
      </c>
      <c r="H142" s="45">
        <v>0</v>
      </c>
      <c r="I142" s="45">
        <v>14.19</v>
      </c>
      <c r="J142" s="45">
        <v>0</v>
      </c>
      <c r="K142" s="45">
        <v>14.19</v>
      </c>
      <c r="L142" s="45">
        <v>0</v>
      </c>
      <c r="M142" s="45">
        <v>14.19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12.189270242256265</v>
      </c>
    </row>
    <row r="143" spans="1:21" hidden="1" outlineLevel="1">
      <c r="A143" s="8">
        <v>44562</v>
      </c>
      <c r="B143" s="45">
        <v>12.6991</v>
      </c>
      <c r="C143" s="45">
        <v>14.47</v>
      </c>
      <c r="D143" s="45">
        <v>0</v>
      </c>
      <c r="E143" s="45">
        <v>14.47</v>
      </c>
      <c r="F143" s="45">
        <v>0</v>
      </c>
      <c r="G143" s="45">
        <v>14.47</v>
      </c>
      <c r="H143" s="45">
        <v>0</v>
      </c>
      <c r="I143" s="45">
        <v>14.47</v>
      </c>
      <c r="J143" s="45">
        <v>0</v>
      </c>
      <c r="K143" s="45">
        <v>14.47</v>
      </c>
      <c r="L143" s="45">
        <v>0</v>
      </c>
      <c r="M143" s="45">
        <v>14.47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12.686656538952894</v>
      </c>
    </row>
    <row r="144" spans="1:21" hidden="1" outlineLevel="1">
      <c r="A144" s="8">
        <v>44593</v>
      </c>
      <c r="B144" s="45">
        <v>12.4651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12.465096782805611</v>
      </c>
    </row>
    <row r="145" spans="1:21" hidden="1" outlineLevel="1">
      <c r="A145" s="8">
        <v>44621</v>
      </c>
      <c r="B145" s="45">
        <v>12.8886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12.888692050463447</v>
      </c>
    </row>
    <row r="146" spans="1:21" hidden="1" outlineLevel="1">
      <c r="A146" s="8">
        <v>44652</v>
      </c>
      <c r="B146" s="45">
        <v>13.133100000000001</v>
      </c>
      <c r="C146" s="45">
        <v>14.38</v>
      </c>
      <c r="D146" s="45">
        <v>0</v>
      </c>
      <c r="E146" s="45">
        <v>14.38</v>
      </c>
      <c r="F146" s="45">
        <v>0</v>
      </c>
      <c r="G146" s="45">
        <v>14.38</v>
      </c>
      <c r="H146" s="45">
        <v>0</v>
      </c>
      <c r="I146" s="45">
        <v>14.38</v>
      </c>
      <c r="J146" s="45">
        <v>0</v>
      </c>
      <c r="K146" s="45">
        <v>14.38</v>
      </c>
      <c r="L146" s="45">
        <v>0</v>
      </c>
      <c r="M146" s="45">
        <v>14.38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13.121</v>
      </c>
    </row>
    <row r="147" spans="1:21" hidden="1" outlineLevel="1">
      <c r="A147" s="8">
        <v>44682</v>
      </c>
      <c r="B147" s="45">
        <v>12.5077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12.507642620246628</v>
      </c>
    </row>
    <row r="148" spans="1:21" hidden="1" outlineLevel="1">
      <c r="A148" s="8">
        <v>44713</v>
      </c>
      <c r="B148" s="45">
        <v>14.2118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14.2118</v>
      </c>
    </row>
    <row r="149" spans="1:21" hidden="1" outlineLevel="1">
      <c r="A149" s="8">
        <v>44743</v>
      </c>
      <c r="B149" s="45">
        <v>13.654999999999999</v>
      </c>
      <c r="C149" s="45">
        <v>15.09</v>
      </c>
      <c r="D149" s="45">
        <v>0</v>
      </c>
      <c r="E149" s="45">
        <v>15.09</v>
      </c>
      <c r="F149" s="45">
        <v>0</v>
      </c>
      <c r="G149" s="45">
        <v>15.09</v>
      </c>
      <c r="H149" s="45">
        <v>0</v>
      </c>
      <c r="I149" s="45">
        <v>15.09</v>
      </c>
      <c r="J149" s="45">
        <v>0</v>
      </c>
      <c r="K149" s="45">
        <v>15.09</v>
      </c>
      <c r="L149" s="45">
        <v>0</v>
      </c>
      <c r="M149" s="45">
        <v>15.09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13.650299999999998</v>
      </c>
    </row>
    <row r="150" spans="1:21" hidden="1" outlineLevel="1">
      <c r="A150" s="8">
        <v>44774</v>
      </c>
      <c r="B150" s="45">
        <v>12.197800000000001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12.197734393868263</v>
      </c>
    </row>
    <row r="151" spans="1:21" hidden="1" outlineLevel="1">
      <c r="A151" s="8">
        <v>44805</v>
      </c>
      <c r="B151" s="45">
        <v>16.064399999999999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16.064461284292591</v>
      </c>
    </row>
    <row r="152" spans="1:21" hidden="1" outlineLevel="1">
      <c r="A152" s="8">
        <v>44835</v>
      </c>
      <c r="B152" s="45">
        <v>16.7256</v>
      </c>
      <c r="C152" s="45">
        <v>18.29</v>
      </c>
      <c r="D152" s="45">
        <v>0</v>
      </c>
      <c r="E152" s="45">
        <v>18.29</v>
      </c>
      <c r="F152" s="45">
        <v>0</v>
      </c>
      <c r="G152" s="45">
        <v>18.29</v>
      </c>
      <c r="H152" s="45">
        <v>0</v>
      </c>
      <c r="I152" s="45">
        <v>18.29</v>
      </c>
      <c r="J152" s="45">
        <v>0</v>
      </c>
      <c r="K152" s="45">
        <v>18.29</v>
      </c>
      <c r="L152" s="45">
        <v>0</v>
      </c>
      <c r="M152" s="45">
        <v>18.29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16.718970499316171</v>
      </c>
    </row>
    <row r="153" spans="1:21" hidden="1" outlineLevel="1">
      <c r="A153" s="8">
        <v>44866</v>
      </c>
      <c r="B153" s="45">
        <v>18.530100000000001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18.530100000000001</v>
      </c>
    </row>
    <row r="154" spans="1:21" hidden="1" outlineLevel="1">
      <c r="A154" s="8">
        <v>44896</v>
      </c>
      <c r="B154" s="45">
        <v>17.5686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17.5686</v>
      </c>
    </row>
    <row r="155" spans="1:21" hidden="1" outlineLevel="1">
      <c r="A155" s="8">
        <v>44927</v>
      </c>
      <c r="B155" s="45">
        <v>16.855699999999999</v>
      </c>
      <c r="C155" s="45">
        <v>18.18</v>
      </c>
      <c r="D155" s="45">
        <v>0</v>
      </c>
      <c r="E155" s="45">
        <v>18.18</v>
      </c>
      <c r="F155" s="45">
        <v>0</v>
      </c>
      <c r="G155" s="45">
        <v>18.18</v>
      </c>
      <c r="H155" s="45">
        <v>0</v>
      </c>
      <c r="I155" s="45">
        <v>18.18</v>
      </c>
      <c r="J155" s="45">
        <v>0</v>
      </c>
      <c r="K155" s="45">
        <v>18.18</v>
      </c>
      <c r="L155" s="45">
        <v>0</v>
      </c>
      <c r="M155" s="45">
        <v>18.18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16.848700000000001</v>
      </c>
    </row>
    <row r="156" spans="1:21">
      <c r="A156" s="8">
        <v>44958</v>
      </c>
      <c r="B156" s="45">
        <v>19.728300000000001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19.728300000000001</v>
      </c>
    </row>
    <row r="157" spans="1:21">
      <c r="A157" s="8">
        <v>44986</v>
      </c>
      <c r="B157" s="45">
        <v>19.6967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19.6967</v>
      </c>
    </row>
    <row r="158" spans="1:21">
      <c r="A158" s="8">
        <v>45017</v>
      </c>
      <c r="B158" s="45">
        <v>17.705500000000001</v>
      </c>
      <c r="C158" s="45">
        <v>19.39</v>
      </c>
      <c r="D158" s="45">
        <v>0</v>
      </c>
      <c r="E158" s="45">
        <v>19.39</v>
      </c>
      <c r="F158" s="45">
        <v>0</v>
      </c>
      <c r="G158" s="45">
        <v>19.39</v>
      </c>
      <c r="H158" s="45">
        <v>0</v>
      </c>
      <c r="I158" s="45">
        <v>19.39</v>
      </c>
      <c r="J158" s="45">
        <v>0</v>
      </c>
      <c r="K158" s="45">
        <v>19.39</v>
      </c>
      <c r="L158" s="45">
        <v>0</v>
      </c>
      <c r="M158" s="45">
        <v>19.39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17.699284131213926</v>
      </c>
    </row>
    <row r="159" spans="1:21">
      <c r="A159" s="8">
        <v>45047</v>
      </c>
      <c r="B159" s="45">
        <v>20.2712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20.271130943351107</v>
      </c>
    </row>
    <row r="160" spans="1:21">
      <c r="A160" s="8">
        <v>45078</v>
      </c>
      <c r="B160" s="45">
        <v>19.035699999999999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19.035708757569815</v>
      </c>
    </row>
    <row r="161" spans="1:21">
      <c r="A161" s="8">
        <v>45108</v>
      </c>
      <c r="B161" s="45">
        <v>20.478899999999999</v>
      </c>
      <c r="C161" s="45">
        <v>20.96</v>
      </c>
      <c r="D161" s="45">
        <v>0</v>
      </c>
      <c r="E161" s="45">
        <v>20.96</v>
      </c>
      <c r="F161" s="45">
        <v>0</v>
      </c>
      <c r="G161" s="45">
        <v>20.96</v>
      </c>
      <c r="H161" s="45">
        <v>0</v>
      </c>
      <c r="I161" s="45">
        <v>20.96</v>
      </c>
      <c r="J161" s="45">
        <v>0</v>
      </c>
      <c r="K161" s="45">
        <v>20.96</v>
      </c>
      <c r="L161" s="45">
        <v>0</v>
      </c>
      <c r="M161" s="45">
        <v>20.96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20.47710071113972</v>
      </c>
    </row>
    <row r="162" spans="1:21">
      <c r="A162" s="8">
        <v>45139</v>
      </c>
      <c r="B162" s="45">
        <v>19.707699999999999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19.707647475966379</v>
      </c>
    </row>
    <row r="163" spans="1:21">
      <c r="A163" s="8">
        <v>45170</v>
      </c>
      <c r="B163" s="45">
        <v>20.936199999999999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20.936254460605692</v>
      </c>
    </row>
    <row r="164" spans="1:21">
      <c r="A164" s="8">
        <v>45200</v>
      </c>
      <c r="B164" s="45">
        <v>18.475000000000001</v>
      </c>
      <c r="C164" s="45">
        <v>21.25</v>
      </c>
      <c r="D164" s="45">
        <v>0</v>
      </c>
      <c r="E164" s="45">
        <v>21.25</v>
      </c>
      <c r="F164" s="45">
        <v>0</v>
      </c>
      <c r="G164" s="45">
        <v>21.25</v>
      </c>
      <c r="H164" s="45">
        <v>0</v>
      </c>
      <c r="I164" s="45">
        <v>21.25</v>
      </c>
      <c r="J164" s="45">
        <v>0</v>
      </c>
      <c r="K164" s="45">
        <v>21.25</v>
      </c>
      <c r="L164" s="45">
        <v>0</v>
      </c>
      <c r="M164" s="45">
        <v>21.25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18.469321347302966</v>
      </c>
    </row>
    <row r="165" spans="1:21">
      <c r="A165" s="8">
        <v>45231</v>
      </c>
      <c r="B165" s="45">
        <v>18.918800000000001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18.918785349468166</v>
      </c>
    </row>
    <row r="166" spans="1:21">
      <c r="A166" s="8">
        <v>45261</v>
      </c>
      <c r="B166" s="45">
        <v>16.8794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16.879458172599616</v>
      </c>
    </row>
    <row r="167" spans="1:21">
      <c r="A167" s="8">
        <v>45292</v>
      </c>
      <c r="B167" s="45">
        <v>19.995200000000001</v>
      </c>
      <c r="C167" s="45">
        <v>21.07</v>
      </c>
      <c r="D167" s="45">
        <v>0</v>
      </c>
      <c r="E167" s="45">
        <v>21.07</v>
      </c>
      <c r="F167" s="45">
        <v>0</v>
      </c>
      <c r="G167" s="45">
        <v>21.07</v>
      </c>
      <c r="H167" s="45">
        <v>0</v>
      </c>
      <c r="I167" s="45">
        <v>21.07</v>
      </c>
      <c r="J167" s="45">
        <v>0</v>
      </c>
      <c r="K167" s="45">
        <v>21.07</v>
      </c>
      <c r="L167" s="45">
        <v>0</v>
      </c>
      <c r="M167" s="45">
        <v>21.07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19.992438145770496</v>
      </c>
    </row>
    <row r="168" spans="1:21">
      <c r="A168" s="8">
        <v>45323</v>
      </c>
      <c r="B168" s="45">
        <v>18.838000000000001</v>
      </c>
      <c r="C168" s="45">
        <v>25.18</v>
      </c>
      <c r="D168" s="45">
        <v>0</v>
      </c>
      <c r="E168" s="45">
        <v>25.18</v>
      </c>
      <c r="F168" s="45">
        <v>0</v>
      </c>
      <c r="G168" s="45">
        <v>0</v>
      </c>
      <c r="H168" s="45">
        <v>25.18</v>
      </c>
      <c r="I168" s="45">
        <v>25.18</v>
      </c>
      <c r="J168" s="45">
        <v>0</v>
      </c>
      <c r="K168" s="45">
        <v>25.18</v>
      </c>
      <c r="L168" s="45">
        <v>0</v>
      </c>
      <c r="M168" s="45">
        <v>0</v>
      </c>
      <c r="N168" s="45">
        <v>25.18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18.704365746257519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8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8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6" t="s">
        <v>1</v>
      </c>
      <c r="C6" s="206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6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6"/>
      <c r="C7" s="206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6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1" customHeight="1">
      <c r="A8" s="216"/>
      <c r="B8" s="206"/>
      <c r="C8" s="206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6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25.0565</v>
      </c>
      <c r="C11" s="45">
        <v>27.474799999999998</v>
      </c>
      <c r="D11" s="45">
        <v>34.903799999999997</v>
      </c>
      <c r="E11" s="45">
        <v>16.261199999999999</v>
      </c>
      <c r="F11" s="45">
        <v>10.4915</v>
      </c>
      <c r="G11" s="45">
        <v>23.855799999999999</v>
      </c>
      <c r="H11" s="45">
        <v>8.0082000000000004</v>
      </c>
      <c r="I11" s="45">
        <v>30.179099999999998</v>
      </c>
      <c r="J11" s="45">
        <v>34.9375</v>
      </c>
      <c r="K11" s="45">
        <v>20.096900000000002</v>
      </c>
      <c r="L11" s="45">
        <v>10.4915</v>
      </c>
      <c r="M11" s="45">
        <v>24.164300000000001</v>
      </c>
      <c r="N11" s="45">
        <v>23.314699999999998</v>
      </c>
      <c r="O11" s="45">
        <v>6.9875999999999996</v>
      </c>
      <c r="P11" s="45">
        <v>20.031500000000001</v>
      </c>
      <c r="Q11" s="45">
        <v>6.8341000000000003</v>
      </c>
      <c r="R11" s="45" t="s">
        <v>271</v>
      </c>
      <c r="S11" s="45">
        <v>9.3811999999999998</v>
      </c>
      <c r="T11" s="45">
        <v>6.7412000000000001</v>
      </c>
      <c r="U11" s="45">
        <v>3.6751</v>
      </c>
      <c r="V11" s="45">
        <v>0</v>
      </c>
      <c r="W11" s="45">
        <v>3.6751</v>
      </c>
      <c r="X11" s="45">
        <v>0</v>
      </c>
      <c r="Y11" s="45">
        <v>0</v>
      </c>
      <c r="Z11" s="45">
        <v>3.6751</v>
      </c>
      <c r="AA11" s="45">
        <v>16.535499999999999</v>
      </c>
      <c r="AB11" s="45">
        <v>0</v>
      </c>
      <c r="AC11" s="45">
        <v>16.535499999999999</v>
      </c>
      <c r="AD11" s="45">
        <v>0</v>
      </c>
      <c r="AE11" s="45">
        <v>0</v>
      </c>
      <c r="AF11" s="45">
        <v>16.535499999999999</v>
      </c>
      <c r="AG11" s="45">
        <v>2.8714</v>
      </c>
      <c r="AH11" s="45">
        <v>0</v>
      </c>
      <c r="AI11" s="45">
        <v>2.8714</v>
      </c>
      <c r="AJ11" s="45" t="s">
        <v>271</v>
      </c>
      <c r="AK11" s="45">
        <v>0</v>
      </c>
      <c r="AL11" s="45">
        <v>2.8714</v>
      </c>
      <c r="AM11" s="45">
        <v>19.3645</v>
      </c>
    </row>
    <row r="12" spans="1:39" hidden="1" outlineLevel="1">
      <c r="A12" s="8">
        <v>40575</v>
      </c>
      <c r="B12" s="45">
        <v>23.543299999999999</v>
      </c>
      <c r="C12" s="45">
        <v>24.251100000000001</v>
      </c>
      <c r="D12" s="45">
        <v>34.484499999999997</v>
      </c>
      <c r="E12" s="45">
        <v>14.087999999999999</v>
      </c>
      <c r="F12" s="45">
        <v>14.753500000000001</v>
      </c>
      <c r="G12" s="45">
        <v>21.021100000000001</v>
      </c>
      <c r="H12" s="45">
        <v>8.1071000000000009</v>
      </c>
      <c r="I12" s="45">
        <v>28.119800000000001</v>
      </c>
      <c r="J12" s="45">
        <v>34.631500000000003</v>
      </c>
      <c r="K12" s="45">
        <v>18.217500000000001</v>
      </c>
      <c r="L12" s="45">
        <v>14.753500000000001</v>
      </c>
      <c r="M12" s="45">
        <v>21.0611</v>
      </c>
      <c r="N12" s="45">
        <v>12.891</v>
      </c>
      <c r="O12" s="45">
        <v>6.9051999999999998</v>
      </c>
      <c r="P12" s="45">
        <v>20.0077</v>
      </c>
      <c r="Q12" s="45">
        <v>6.5350999999999999</v>
      </c>
      <c r="R12" s="45" t="s">
        <v>271</v>
      </c>
      <c r="S12" s="45">
        <v>10.4693</v>
      </c>
      <c r="T12" s="45">
        <v>6.5186000000000002</v>
      </c>
      <c r="U12" s="45">
        <v>13.210699999999999</v>
      </c>
      <c r="V12" s="45">
        <v>0</v>
      </c>
      <c r="W12" s="45">
        <v>13.210699999999999</v>
      </c>
      <c r="X12" s="45">
        <v>0</v>
      </c>
      <c r="Y12" s="45">
        <v>0</v>
      </c>
      <c r="Z12" s="45">
        <v>13.210699999999999</v>
      </c>
      <c r="AA12" s="45">
        <v>17.388300000000001</v>
      </c>
      <c r="AB12" s="45">
        <v>0</v>
      </c>
      <c r="AC12" s="45">
        <v>17.388300000000001</v>
      </c>
      <c r="AD12" s="45">
        <v>0</v>
      </c>
      <c r="AE12" s="45">
        <v>0</v>
      </c>
      <c r="AF12" s="45">
        <v>17.388300000000001</v>
      </c>
      <c r="AG12" s="45">
        <v>0.6764</v>
      </c>
      <c r="AH12" s="45">
        <v>0</v>
      </c>
      <c r="AI12" s="45">
        <v>0.6764</v>
      </c>
      <c r="AJ12" s="45" t="s">
        <v>271</v>
      </c>
      <c r="AK12" s="45">
        <v>0</v>
      </c>
      <c r="AL12" s="45">
        <v>0.6764</v>
      </c>
      <c r="AM12" s="45">
        <v>19.023499999999999</v>
      </c>
    </row>
    <row r="13" spans="1:39" hidden="1" outlineLevel="1">
      <c r="A13" s="8">
        <v>40603</v>
      </c>
      <c r="B13" s="45">
        <v>28.556899999999999</v>
      </c>
      <c r="C13" s="45">
        <v>29.9785</v>
      </c>
      <c r="D13" s="45">
        <v>34.7913</v>
      </c>
      <c r="E13" s="45">
        <v>23.246400000000001</v>
      </c>
      <c r="F13" s="45">
        <v>16.795400000000001</v>
      </c>
      <c r="G13" s="45">
        <v>25.7746</v>
      </c>
      <c r="H13" s="45">
        <v>20.273599999999998</v>
      </c>
      <c r="I13" s="45">
        <v>30.401499999999999</v>
      </c>
      <c r="J13" s="45">
        <v>35.031199999999998</v>
      </c>
      <c r="K13" s="45">
        <v>23.758700000000001</v>
      </c>
      <c r="L13" s="45">
        <v>17.059799999999999</v>
      </c>
      <c r="M13" s="45">
        <v>25.8279</v>
      </c>
      <c r="N13" s="45">
        <v>24.057400000000001</v>
      </c>
      <c r="O13" s="45">
        <v>15.5379</v>
      </c>
      <c r="P13" s="45">
        <v>21.8337</v>
      </c>
      <c r="Q13" s="45">
        <v>11.7995</v>
      </c>
      <c r="R13" s="45">
        <v>13.5</v>
      </c>
      <c r="S13" s="45">
        <v>11.2697</v>
      </c>
      <c r="T13" s="45">
        <v>10.596399999999999</v>
      </c>
      <c r="U13" s="45">
        <v>8.6392000000000007</v>
      </c>
      <c r="V13" s="45">
        <v>0</v>
      </c>
      <c r="W13" s="45">
        <v>8.6392000000000007</v>
      </c>
      <c r="X13" s="45">
        <v>0</v>
      </c>
      <c r="Y13" s="45">
        <v>15.12</v>
      </c>
      <c r="Z13" s="45">
        <v>8.6333000000000002</v>
      </c>
      <c r="AA13" s="45">
        <v>10.724299999999999</v>
      </c>
      <c r="AB13" s="45">
        <v>0</v>
      </c>
      <c r="AC13" s="45">
        <v>10.724299999999999</v>
      </c>
      <c r="AD13" s="45">
        <v>0</v>
      </c>
      <c r="AE13" s="45">
        <v>0</v>
      </c>
      <c r="AF13" s="45">
        <v>10.724299999999999</v>
      </c>
      <c r="AG13" s="45">
        <v>8.2020999999999997</v>
      </c>
      <c r="AH13" s="45">
        <v>0</v>
      </c>
      <c r="AI13" s="45">
        <v>8.2020999999999997</v>
      </c>
      <c r="AJ13" s="45">
        <v>0</v>
      </c>
      <c r="AK13" s="45">
        <v>15.12</v>
      </c>
      <c r="AL13" s="45">
        <v>8.1944999999999997</v>
      </c>
      <c r="AM13" s="45">
        <v>22.349699999999999</v>
      </c>
    </row>
    <row r="14" spans="1:39" hidden="1" outlineLevel="1">
      <c r="A14" s="8">
        <v>40634</v>
      </c>
      <c r="B14" s="45">
        <v>30.894200000000001</v>
      </c>
      <c r="C14" s="45">
        <v>32.193100000000001</v>
      </c>
      <c r="D14" s="45">
        <v>35.401299999999999</v>
      </c>
      <c r="E14" s="45">
        <v>23.412700000000001</v>
      </c>
      <c r="F14" s="45">
        <v>20.587199999999999</v>
      </c>
      <c r="G14" s="45">
        <v>26.625499999999999</v>
      </c>
      <c r="H14" s="45">
        <v>16.104299999999999</v>
      </c>
      <c r="I14" s="45">
        <v>32.403399999999998</v>
      </c>
      <c r="J14" s="45">
        <v>35.463299999999997</v>
      </c>
      <c r="K14" s="45">
        <v>23.805599999999998</v>
      </c>
      <c r="L14" s="45">
        <v>20.587199999999999</v>
      </c>
      <c r="M14" s="45">
        <v>26.7408</v>
      </c>
      <c r="N14" s="45">
        <v>16.9892</v>
      </c>
      <c r="O14" s="45">
        <v>13.168200000000001</v>
      </c>
      <c r="P14" s="45">
        <v>20.012799999999999</v>
      </c>
      <c r="Q14" s="45">
        <v>10.652699999999999</v>
      </c>
      <c r="R14" s="45" t="s">
        <v>271</v>
      </c>
      <c r="S14" s="45">
        <v>12.491300000000001</v>
      </c>
      <c r="T14" s="45">
        <v>10.2902</v>
      </c>
      <c r="U14" s="45">
        <v>8.9540000000000006</v>
      </c>
      <c r="V14" s="45">
        <v>0</v>
      </c>
      <c r="W14" s="45">
        <v>8.9540000000000006</v>
      </c>
      <c r="X14" s="45">
        <v>0</v>
      </c>
      <c r="Y14" s="45">
        <v>14.62</v>
      </c>
      <c r="Z14" s="45">
        <v>8.9533000000000005</v>
      </c>
      <c r="AA14" s="45">
        <v>9.8384</v>
      </c>
      <c r="AB14" s="45">
        <v>0</v>
      </c>
      <c r="AC14" s="45">
        <v>9.8384</v>
      </c>
      <c r="AD14" s="45">
        <v>0</v>
      </c>
      <c r="AE14" s="45">
        <v>0</v>
      </c>
      <c r="AF14" s="45">
        <v>9.8384</v>
      </c>
      <c r="AG14" s="45">
        <v>7.9688999999999997</v>
      </c>
      <c r="AH14" s="45">
        <v>0</v>
      </c>
      <c r="AI14" s="45">
        <v>7.9688999999999997</v>
      </c>
      <c r="AJ14" s="45" t="s">
        <v>271</v>
      </c>
      <c r="AK14" s="45">
        <v>14.62</v>
      </c>
      <c r="AL14" s="45">
        <v>7.9671000000000003</v>
      </c>
      <c r="AM14" s="45">
        <v>22.709199999999999</v>
      </c>
    </row>
    <row r="15" spans="1:39" hidden="1" outlineLevel="1">
      <c r="A15" s="8">
        <v>40664</v>
      </c>
      <c r="B15" s="45">
        <v>31.919499999999999</v>
      </c>
      <c r="C15" s="45">
        <v>33.529000000000003</v>
      </c>
      <c r="D15" s="45">
        <v>35.5595</v>
      </c>
      <c r="E15" s="45">
        <v>26.0961</v>
      </c>
      <c r="F15" s="45">
        <v>22.194900000000001</v>
      </c>
      <c r="G15" s="45">
        <v>28.1798</v>
      </c>
      <c r="H15" s="45">
        <v>20.9908</v>
      </c>
      <c r="I15" s="45">
        <v>33.646099999999997</v>
      </c>
      <c r="J15" s="45">
        <v>35.5807</v>
      </c>
      <c r="K15" s="45">
        <v>26.418800000000001</v>
      </c>
      <c r="L15" s="45">
        <v>22.194900000000001</v>
      </c>
      <c r="M15" s="45">
        <v>28.2181</v>
      </c>
      <c r="N15" s="45">
        <v>22.796099999999999</v>
      </c>
      <c r="O15" s="45">
        <v>13.0579</v>
      </c>
      <c r="P15" s="45">
        <v>20.1172</v>
      </c>
      <c r="Q15" s="45">
        <v>11.4123</v>
      </c>
      <c r="R15" s="45" t="s">
        <v>271</v>
      </c>
      <c r="S15" s="45">
        <v>13.472799999999999</v>
      </c>
      <c r="T15" s="45">
        <v>11.2286</v>
      </c>
      <c r="U15" s="45">
        <v>10.9191</v>
      </c>
      <c r="V15" s="45">
        <v>0</v>
      </c>
      <c r="W15" s="45">
        <v>10.9191</v>
      </c>
      <c r="X15" s="45">
        <v>0</v>
      </c>
      <c r="Y15" s="45">
        <v>16.989999999999998</v>
      </c>
      <c r="Z15" s="45">
        <v>9.9451000000000001</v>
      </c>
      <c r="AA15" s="45">
        <v>15.702400000000001</v>
      </c>
      <c r="AB15" s="45">
        <v>0</v>
      </c>
      <c r="AC15" s="45">
        <v>15.702400000000001</v>
      </c>
      <c r="AD15" s="45">
        <v>0</v>
      </c>
      <c r="AE15" s="45">
        <v>16.989999999999998</v>
      </c>
      <c r="AF15" s="45">
        <v>15.248100000000001</v>
      </c>
      <c r="AG15" s="45">
        <v>5.5214999999999996</v>
      </c>
      <c r="AH15" s="45">
        <v>0</v>
      </c>
      <c r="AI15" s="45">
        <v>5.5214999999999996</v>
      </c>
      <c r="AJ15" s="45" t="s">
        <v>271</v>
      </c>
      <c r="AK15" s="45">
        <v>0</v>
      </c>
      <c r="AL15" s="45">
        <v>5.5214999999999996</v>
      </c>
      <c r="AM15" s="45">
        <v>21.730799999999999</v>
      </c>
    </row>
    <row r="16" spans="1:39" hidden="1" outlineLevel="1">
      <c r="A16" s="8">
        <v>40695</v>
      </c>
      <c r="B16" s="45">
        <v>27.693300000000001</v>
      </c>
      <c r="C16" s="45">
        <v>29.8687</v>
      </c>
      <c r="D16" s="45">
        <v>35.543900000000001</v>
      </c>
      <c r="E16" s="45">
        <v>18.8322</v>
      </c>
      <c r="F16" s="45">
        <v>19.852599999999999</v>
      </c>
      <c r="G16" s="45">
        <v>25.1724</v>
      </c>
      <c r="H16" s="45">
        <v>10.569699999999999</v>
      </c>
      <c r="I16" s="45">
        <v>32.647199999999998</v>
      </c>
      <c r="J16" s="45">
        <v>35.619100000000003</v>
      </c>
      <c r="K16" s="45">
        <v>24.43</v>
      </c>
      <c r="L16" s="45">
        <v>19.852599999999999</v>
      </c>
      <c r="M16" s="45">
        <v>25.7075</v>
      </c>
      <c r="N16" s="45">
        <v>26.334199999999999</v>
      </c>
      <c r="O16" s="45">
        <v>6.2070999999999996</v>
      </c>
      <c r="P16" s="45">
        <v>20.033999999999999</v>
      </c>
      <c r="Q16" s="45">
        <v>5.7744999999999997</v>
      </c>
      <c r="R16" s="45" t="s">
        <v>271</v>
      </c>
      <c r="S16" s="45">
        <v>12.673500000000001</v>
      </c>
      <c r="T16" s="45">
        <v>5.3086000000000002</v>
      </c>
      <c r="U16" s="45">
        <v>15.565300000000001</v>
      </c>
      <c r="V16" s="45">
        <v>0</v>
      </c>
      <c r="W16" s="45">
        <v>15.565300000000001</v>
      </c>
      <c r="X16" s="45">
        <v>0</v>
      </c>
      <c r="Y16" s="45">
        <v>17.497499999999999</v>
      </c>
      <c r="Z16" s="45">
        <v>14.9695</v>
      </c>
      <c r="AA16" s="45">
        <v>15.585599999999999</v>
      </c>
      <c r="AB16" s="45">
        <v>0</v>
      </c>
      <c r="AC16" s="45">
        <v>15.585599999999999</v>
      </c>
      <c r="AD16" s="45">
        <v>0</v>
      </c>
      <c r="AE16" s="45">
        <v>17.497499999999999</v>
      </c>
      <c r="AF16" s="45">
        <v>14.9915</v>
      </c>
      <c r="AG16" s="45">
        <v>12.0892</v>
      </c>
      <c r="AH16" s="45">
        <v>0</v>
      </c>
      <c r="AI16" s="45">
        <v>12.0892</v>
      </c>
      <c r="AJ16" s="45" t="s">
        <v>271</v>
      </c>
      <c r="AK16" s="45">
        <v>0</v>
      </c>
      <c r="AL16" s="45">
        <v>12.0892</v>
      </c>
      <c r="AM16" s="45">
        <v>16.7197</v>
      </c>
    </row>
    <row r="17" spans="1:39" hidden="1" outlineLevel="1">
      <c r="A17" s="8">
        <v>40725</v>
      </c>
      <c r="B17" s="45">
        <v>28.718299999999999</v>
      </c>
      <c r="C17" s="45">
        <v>29.749600000000001</v>
      </c>
      <c r="D17" s="45">
        <v>35.271799999999999</v>
      </c>
      <c r="E17" s="45">
        <v>21.519100000000002</v>
      </c>
      <c r="F17" s="45">
        <v>17.110199999999999</v>
      </c>
      <c r="G17" s="45">
        <v>24.7714</v>
      </c>
      <c r="H17" s="45">
        <v>17.519500000000001</v>
      </c>
      <c r="I17" s="45">
        <v>30.282399999999999</v>
      </c>
      <c r="J17" s="45">
        <v>35.329700000000003</v>
      </c>
      <c r="K17" s="45">
        <v>22.2834</v>
      </c>
      <c r="L17" s="45">
        <v>17.110199999999999</v>
      </c>
      <c r="M17" s="45">
        <v>24.811699999999998</v>
      </c>
      <c r="N17" s="45">
        <v>19.9909</v>
      </c>
      <c r="O17" s="45">
        <v>10.9747</v>
      </c>
      <c r="P17" s="45">
        <v>20.001000000000001</v>
      </c>
      <c r="Q17" s="45">
        <v>10.1693</v>
      </c>
      <c r="R17" s="45" t="s">
        <v>271</v>
      </c>
      <c r="S17" s="45">
        <v>13.3934</v>
      </c>
      <c r="T17" s="45">
        <v>10.064500000000001</v>
      </c>
      <c r="U17" s="45">
        <v>16.877600000000001</v>
      </c>
      <c r="V17" s="45">
        <v>0</v>
      </c>
      <c r="W17" s="45">
        <v>16.877600000000001</v>
      </c>
      <c r="X17" s="45">
        <v>0</v>
      </c>
      <c r="Y17" s="45">
        <v>18</v>
      </c>
      <c r="Z17" s="45">
        <v>16.7697</v>
      </c>
      <c r="AA17" s="45">
        <v>17.2254</v>
      </c>
      <c r="AB17" s="45">
        <v>0</v>
      </c>
      <c r="AC17" s="45">
        <v>17.2254</v>
      </c>
      <c r="AD17" s="45">
        <v>0</v>
      </c>
      <c r="AE17" s="45">
        <v>18</v>
      </c>
      <c r="AF17" s="45">
        <v>17.1435</v>
      </c>
      <c r="AG17" s="45">
        <v>12.997199999999999</v>
      </c>
      <c r="AH17" s="45">
        <v>0</v>
      </c>
      <c r="AI17" s="45">
        <v>12.997199999999999</v>
      </c>
      <c r="AJ17" s="45" t="s">
        <v>271</v>
      </c>
      <c r="AK17" s="45">
        <v>0</v>
      </c>
      <c r="AL17" s="45">
        <v>12.997199999999999</v>
      </c>
      <c r="AM17" s="45">
        <v>22.31</v>
      </c>
    </row>
    <row r="18" spans="1:39" hidden="1" outlineLevel="1">
      <c r="A18" s="8">
        <v>40756</v>
      </c>
      <c r="B18" s="45">
        <v>26.846599999999999</v>
      </c>
      <c r="C18" s="45">
        <v>28.289100000000001</v>
      </c>
      <c r="D18" s="45">
        <v>34.968200000000003</v>
      </c>
      <c r="E18" s="45">
        <v>21.902100000000001</v>
      </c>
      <c r="F18" s="45">
        <v>21.167899999999999</v>
      </c>
      <c r="G18" s="45">
        <v>24.318100000000001</v>
      </c>
      <c r="H18" s="45">
        <v>17.701799999999999</v>
      </c>
      <c r="I18" s="45">
        <v>29.149699999999999</v>
      </c>
      <c r="J18" s="45">
        <v>34.978400000000001</v>
      </c>
      <c r="K18" s="45">
        <v>23.056699999999999</v>
      </c>
      <c r="L18" s="45">
        <v>21.167899999999999</v>
      </c>
      <c r="M18" s="45">
        <v>24.3415</v>
      </c>
      <c r="N18" s="45">
        <v>21.2469</v>
      </c>
      <c r="O18" s="45">
        <v>9.6791</v>
      </c>
      <c r="P18" s="45">
        <v>20.016500000000001</v>
      </c>
      <c r="Q18" s="45">
        <v>9.6000999999999994</v>
      </c>
      <c r="R18" s="45" t="s">
        <v>271</v>
      </c>
      <c r="S18" s="45">
        <v>14.6372</v>
      </c>
      <c r="T18" s="45">
        <v>9.5223999999999993</v>
      </c>
      <c r="U18" s="45">
        <v>17.327500000000001</v>
      </c>
      <c r="V18" s="45">
        <v>0</v>
      </c>
      <c r="W18" s="45">
        <v>17.327500000000001</v>
      </c>
      <c r="X18" s="45">
        <v>0</v>
      </c>
      <c r="Y18" s="45">
        <v>16.239999999999998</v>
      </c>
      <c r="Z18" s="45">
        <v>17.3461</v>
      </c>
      <c r="AA18" s="45">
        <v>17.3629</v>
      </c>
      <c r="AB18" s="45">
        <v>0</v>
      </c>
      <c r="AC18" s="45">
        <v>17.3629</v>
      </c>
      <c r="AD18" s="45">
        <v>0</v>
      </c>
      <c r="AE18" s="45">
        <v>16.239999999999998</v>
      </c>
      <c r="AF18" s="45">
        <v>17.382300000000001</v>
      </c>
      <c r="AG18" s="45">
        <v>12.460599999999999</v>
      </c>
      <c r="AH18" s="45">
        <v>0</v>
      </c>
      <c r="AI18" s="45">
        <v>12.460599999999999</v>
      </c>
      <c r="AJ18" s="45" t="s">
        <v>271</v>
      </c>
      <c r="AK18" s="45">
        <v>0</v>
      </c>
      <c r="AL18" s="45">
        <v>12.460599999999999</v>
      </c>
      <c r="AM18" s="45">
        <v>21.223099999999999</v>
      </c>
    </row>
    <row r="19" spans="1:39" hidden="1" outlineLevel="1">
      <c r="A19" s="8">
        <v>40787</v>
      </c>
      <c r="B19" s="45">
        <v>27.303000000000001</v>
      </c>
      <c r="C19" s="45">
        <v>29.270499999999998</v>
      </c>
      <c r="D19" s="45">
        <v>34.866199999999999</v>
      </c>
      <c r="E19" s="45">
        <v>24.444299999999998</v>
      </c>
      <c r="F19" s="45">
        <v>20.254999999999999</v>
      </c>
      <c r="G19" s="45">
        <v>27.715599999999998</v>
      </c>
      <c r="H19" s="45">
        <v>20.236000000000001</v>
      </c>
      <c r="I19" s="45">
        <v>30.5306</v>
      </c>
      <c r="J19" s="45">
        <v>34.918199999999999</v>
      </c>
      <c r="K19" s="45">
        <v>26.2407</v>
      </c>
      <c r="L19" s="45">
        <v>20.254999999999999</v>
      </c>
      <c r="M19" s="45">
        <v>29.384</v>
      </c>
      <c r="N19" s="45">
        <v>24.641400000000001</v>
      </c>
      <c r="O19" s="45">
        <v>11.605700000000001</v>
      </c>
      <c r="P19" s="45">
        <v>20.132400000000001</v>
      </c>
      <c r="Q19" s="45">
        <v>11.3919</v>
      </c>
      <c r="R19" s="45" t="s">
        <v>271</v>
      </c>
      <c r="S19" s="45">
        <v>12.4129</v>
      </c>
      <c r="T19" s="45">
        <v>10.5337</v>
      </c>
      <c r="U19" s="45">
        <v>14.658899999999999</v>
      </c>
      <c r="V19" s="45">
        <v>0</v>
      </c>
      <c r="W19" s="45">
        <v>14.658899999999999</v>
      </c>
      <c r="X19" s="45">
        <v>0</v>
      </c>
      <c r="Y19" s="45">
        <v>0</v>
      </c>
      <c r="Z19" s="45">
        <v>14.658899999999999</v>
      </c>
      <c r="AA19" s="45">
        <v>14.9224</v>
      </c>
      <c r="AB19" s="45">
        <v>0</v>
      </c>
      <c r="AC19" s="45">
        <v>14.9224</v>
      </c>
      <c r="AD19" s="45">
        <v>0</v>
      </c>
      <c r="AE19" s="45">
        <v>0</v>
      </c>
      <c r="AF19" s="45">
        <v>14.9224</v>
      </c>
      <c r="AG19" s="45">
        <v>13.0929</v>
      </c>
      <c r="AH19" s="45">
        <v>0</v>
      </c>
      <c r="AI19" s="45">
        <v>13.0929</v>
      </c>
      <c r="AJ19" s="45" t="s">
        <v>271</v>
      </c>
      <c r="AK19" s="45">
        <v>0</v>
      </c>
      <c r="AL19" s="45">
        <v>13.0929</v>
      </c>
      <c r="AM19" s="45">
        <v>21.347000000000001</v>
      </c>
    </row>
    <row r="20" spans="1:39" hidden="1" outlineLevel="1">
      <c r="A20" s="8">
        <v>40817</v>
      </c>
      <c r="B20" s="45">
        <v>26.758400000000002</v>
      </c>
      <c r="C20" s="45">
        <v>28.1874</v>
      </c>
      <c r="D20" s="45">
        <v>34.770200000000003</v>
      </c>
      <c r="E20" s="45">
        <v>22.683900000000001</v>
      </c>
      <c r="F20" s="45">
        <v>17.9346</v>
      </c>
      <c r="G20" s="45">
        <v>27.7409</v>
      </c>
      <c r="H20" s="45">
        <v>18.078900000000001</v>
      </c>
      <c r="I20" s="45">
        <v>28.828399999999998</v>
      </c>
      <c r="J20" s="45">
        <v>34.7956</v>
      </c>
      <c r="K20" s="45">
        <v>23.564499999999999</v>
      </c>
      <c r="L20" s="45">
        <v>17.9346</v>
      </c>
      <c r="M20" s="45">
        <v>27.794699999999999</v>
      </c>
      <c r="N20" s="45">
        <v>20.302299999999999</v>
      </c>
      <c r="O20" s="45">
        <v>7.5876999999999999</v>
      </c>
      <c r="P20" s="45">
        <v>20.363299999999999</v>
      </c>
      <c r="Q20" s="45">
        <v>7.2401999999999997</v>
      </c>
      <c r="R20" s="45" t="s">
        <v>271</v>
      </c>
      <c r="S20" s="45">
        <v>13.3416</v>
      </c>
      <c r="T20" s="45">
        <v>7.0315000000000003</v>
      </c>
      <c r="U20" s="45">
        <v>14.009600000000001</v>
      </c>
      <c r="V20" s="45">
        <v>0</v>
      </c>
      <c r="W20" s="45">
        <v>14.009600000000001</v>
      </c>
      <c r="X20" s="45">
        <v>0</v>
      </c>
      <c r="Y20" s="45">
        <v>0</v>
      </c>
      <c r="Z20" s="45">
        <v>14.009600000000001</v>
      </c>
      <c r="AA20" s="45">
        <v>15.228</v>
      </c>
      <c r="AB20" s="45">
        <v>0</v>
      </c>
      <c r="AC20" s="45">
        <v>15.228</v>
      </c>
      <c r="AD20" s="45">
        <v>0</v>
      </c>
      <c r="AE20" s="45">
        <v>0</v>
      </c>
      <c r="AF20" s="45">
        <v>15.228</v>
      </c>
      <c r="AG20" s="45">
        <v>10.6303</v>
      </c>
      <c r="AH20" s="45">
        <v>0</v>
      </c>
      <c r="AI20" s="45">
        <v>10.6303</v>
      </c>
      <c r="AJ20" s="45" t="s">
        <v>271</v>
      </c>
      <c r="AK20" s="45">
        <v>0</v>
      </c>
      <c r="AL20" s="45">
        <v>10.6303</v>
      </c>
      <c r="AM20" s="45">
        <v>21.428699999999999</v>
      </c>
    </row>
    <row r="21" spans="1:39" hidden="1" outlineLevel="1">
      <c r="A21" s="8">
        <v>40848</v>
      </c>
      <c r="B21" s="45">
        <v>26.4541</v>
      </c>
      <c r="C21" s="45">
        <v>28.810600000000001</v>
      </c>
      <c r="D21" s="45">
        <v>34.651299999999999</v>
      </c>
      <c r="E21" s="45">
        <v>22.970300000000002</v>
      </c>
      <c r="F21" s="45">
        <v>20.0152</v>
      </c>
      <c r="G21" s="45">
        <v>26.443999999999999</v>
      </c>
      <c r="H21" s="45">
        <v>17.659800000000001</v>
      </c>
      <c r="I21" s="45">
        <v>29.001999999999999</v>
      </c>
      <c r="J21" s="45">
        <v>34.6858</v>
      </c>
      <c r="K21" s="45">
        <v>23.192399999999999</v>
      </c>
      <c r="L21" s="45">
        <v>20.0152</v>
      </c>
      <c r="M21" s="45">
        <v>26.4529</v>
      </c>
      <c r="N21" s="45">
        <v>18.227499999999999</v>
      </c>
      <c r="O21" s="45">
        <v>14.6379</v>
      </c>
      <c r="P21" s="45">
        <v>20.869499999999999</v>
      </c>
      <c r="Q21" s="45">
        <v>13.9932</v>
      </c>
      <c r="R21" s="45" t="s">
        <v>271</v>
      </c>
      <c r="S21" s="45">
        <v>12.582800000000001</v>
      </c>
      <c r="T21" s="45">
        <v>14.0131</v>
      </c>
      <c r="U21" s="45">
        <v>13.5566</v>
      </c>
      <c r="V21" s="45">
        <v>0</v>
      </c>
      <c r="W21" s="45">
        <v>13.5566</v>
      </c>
      <c r="X21" s="45">
        <v>0</v>
      </c>
      <c r="Y21" s="45">
        <v>13.08</v>
      </c>
      <c r="Z21" s="45">
        <v>13.5566</v>
      </c>
      <c r="AA21" s="45">
        <v>15.1561</v>
      </c>
      <c r="AB21" s="45">
        <v>0</v>
      </c>
      <c r="AC21" s="45">
        <v>15.1561</v>
      </c>
      <c r="AD21" s="45">
        <v>0</v>
      </c>
      <c r="AE21" s="45">
        <v>0</v>
      </c>
      <c r="AF21" s="45">
        <v>15.1561</v>
      </c>
      <c r="AG21" s="45">
        <v>10.366</v>
      </c>
      <c r="AH21" s="45">
        <v>0</v>
      </c>
      <c r="AI21" s="45">
        <v>10.366</v>
      </c>
      <c r="AJ21" s="45" t="s">
        <v>271</v>
      </c>
      <c r="AK21" s="45">
        <v>13.08</v>
      </c>
      <c r="AL21" s="45">
        <v>10.365500000000001</v>
      </c>
      <c r="AM21" s="45">
        <v>22.057500000000001</v>
      </c>
    </row>
    <row r="22" spans="1:39" hidden="1" outlineLevel="1">
      <c r="A22" s="8">
        <v>40878</v>
      </c>
      <c r="B22" s="45">
        <v>25.320900000000002</v>
      </c>
      <c r="C22" s="45">
        <v>27.506699999999999</v>
      </c>
      <c r="D22" s="45">
        <v>35.073900000000002</v>
      </c>
      <c r="E22" s="45">
        <v>21.552099999999999</v>
      </c>
      <c r="F22" s="45">
        <v>21.663699999999999</v>
      </c>
      <c r="G22" s="45">
        <v>26.294599999999999</v>
      </c>
      <c r="H22" s="45">
        <v>14.440200000000001</v>
      </c>
      <c r="I22" s="45">
        <v>28.209900000000001</v>
      </c>
      <c r="J22" s="45">
        <v>35.106900000000003</v>
      </c>
      <c r="K22" s="45">
        <v>22.4315</v>
      </c>
      <c r="L22" s="45">
        <v>21.663699999999999</v>
      </c>
      <c r="M22" s="45">
        <v>26.3094</v>
      </c>
      <c r="N22" s="45">
        <v>16.444800000000001</v>
      </c>
      <c r="O22" s="45">
        <v>8.8400999999999996</v>
      </c>
      <c r="P22" s="45">
        <v>21.206099999999999</v>
      </c>
      <c r="Q22" s="45">
        <v>8.4727999999999994</v>
      </c>
      <c r="R22" s="45" t="s">
        <v>271</v>
      </c>
      <c r="S22" s="45">
        <v>12.2689</v>
      </c>
      <c r="T22" s="45">
        <v>8.4494000000000007</v>
      </c>
      <c r="U22" s="45">
        <v>15.792199999999999</v>
      </c>
      <c r="V22" s="45">
        <v>0</v>
      </c>
      <c r="W22" s="45">
        <v>15.792199999999999</v>
      </c>
      <c r="X22" s="45">
        <v>0</v>
      </c>
      <c r="Y22" s="45">
        <v>15.3566</v>
      </c>
      <c r="Z22" s="45">
        <v>15.9389</v>
      </c>
      <c r="AA22" s="45">
        <v>16.318000000000001</v>
      </c>
      <c r="AB22" s="45">
        <v>0</v>
      </c>
      <c r="AC22" s="45">
        <v>16.318000000000001</v>
      </c>
      <c r="AD22" s="45">
        <v>0</v>
      </c>
      <c r="AE22" s="45">
        <v>15.3566</v>
      </c>
      <c r="AF22" s="45">
        <v>16.6797</v>
      </c>
      <c r="AG22" s="45">
        <v>9.6227999999999998</v>
      </c>
      <c r="AH22" s="45">
        <v>0</v>
      </c>
      <c r="AI22" s="45">
        <v>9.6227999999999998</v>
      </c>
      <c r="AJ22" s="45" t="s">
        <v>271</v>
      </c>
      <c r="AK22" s="45">
        <v>0</v>
      </c>
      <c r="AL22" s="45">
        <v>9.6227999999999998</v>
      </c>
      <c r="AM22" s="45">
        <v>18.552600000000002</v>
      </c>
    </row>
    <row r="23" spans="1:39" hidden="1" outlineLevel="1">
      <c r="A23" s="8">
        <v>40909</v>
      </c>
      <c r="B23" s="45">
        <v>26.212399999999999</v>
      </c>
      <c r="C23" s="45">
        <v>26.872299999999999</v>
      </c>
      <c r="D23" s="45">
        <v>34.885899999999999</v>
      </c>
      <c r="E23" s="45">
        <v>20.118600000000001</v>
      </c>
      <c r="F23" s="45">
        <v>21.732399999999998</v>
      </c>
      <c r="G23" s="45">
        <v>34.601900000000001</v>
      </c>
      <c r="H23" s="45">
        <v>12.846299999999999</v>
      </c>
      <c r="I23" s="45">
        <v>30.4617</v>
      </c>
      <c r="J23" s="45">
        <v>34.923999999999999</v>
      </c>
      <c r="K23" s="45">
        <v>25.0932</v>
      </c>
      <c r="L23" s="45">
        <v>21.732399999999998</v>
      </c>
      <c r="M23" s="45">
        <v>34.641300000000001</v>
      </c>
      <c r="N23" s="45">
        <v>18.396999999999998</v>
      </c>
      <c r="O23" s="45">
        <v>8.6631</v>
      </c>
      <c r="P23" s="45">
        <v>20.033100000000001</v>
      </c>
      <c r="Q23" s="45">
        <v>8.5816999999999997</v>
      </c>
      <c r="R23" s="45" t="s">
        <v>271</v>
      </c>
      <c r="S23" s="45">
        <v>10.7727</v>
      </c>
      <c r="T23" s="45">
        <v>8.5787999999999993</v>
      </c>
      <c r="U23" s="45">
        <v>22.988900000000001</v>
      </c>
      <c r="V23" s="45">
        <v>0</v>
      </c>
      <c r="W23" s="45">
        <v>22.988900000000001</v>
      </c>
      <c r="X23" s="45">
        <v>0</v>
      </c>
      <c r="Y23" s="45">
        <v>0</v>
      </c>
      <c r="Z23" s="45">
        <v>22.988900000000001</v>
      </c>
      <c r="AA23" s="45">
        <v>23.9983</v>
      </c>
      <c r="AB23" s="45">
        <v>0</v>
      </c>
      <c r="AC23" s="45">
        <v>23.9983</v>
      </c>
      <c r="AD23" s="45">
        <v>0</v>
      </c>
      <c r="AE23" s="45">
        <v>0</v>
      </c>
      <c r="AF23" s="45">
        <v>23.9983</v>
      </c>
      <c r="AG23" s="45">
        <v>8.4284999999999997</v>
      </c>
      <c r="AH23" s="45">
        <v>0</v>
      </c>
      <c r="AI23" s="45">
        <v>8.4284999999999997</v>
      </c>
      <c r="AJ23" s="45" t="s">
        <v>271</v>
      </c>
      <c r="AK23" s="45">
        <v>0</v>
      </c>
      <c r="AL23" s="45">
        <v>8.4284999999999997</v>
      </c>
      <c r="AM23" s="45">
        <v>22.9452</v>
      </c>
    </row>
    <row r="24" spans="1:39" hidden="1" outlineLevel="1">
      <c r="A24" s="8">
        <v>40940</v>
      </c>
      <c r="B24" s="45">
        <v>25.9572</v>
      </c>
      <c r="C24" s="45">
        <v>27.454899999999999</v>
      </c>
      <c r="D24" s="45">
        <v>32.431199999999997</v>
      </c>
      <c r="E24" s="45">
        <v>25.5184</v>
      </c>
      <c r="F24" s="45">
        <v>21.228000000000002</v>
      </c>
      <c r="G24" s="45">
        <v>31.689299999999999</v>
      </c>
      <c r="H24" s="45">
        <v>22.726700000000001</v>
      </c>
      <c r="I24" s="45">
        <v>28.1526</v>
      </c>
      <c r="J24" s="45">
        <v>32.456200000000003</v>
      </c>
      <c r="K24" s="45">
        <v>26.3629</v>
      </c>
      <c r="L24" s="45">
        <v>21.228000000000002</v>
      </c>
      <c r="M24" s="45">
        <v>32.035299999999999</v>
      </c>
      <c r="N24" s="45">
        <v>27.177399999999999</v>
      </c>
      <c r="O24" s="45">
        <v>13.8184</v>
      </c>
      <c r="P24" s="45">
        <v>22.873699999999999</v>
      </c>
      <c r="Q24" s="45">
        <v>13.6807</v>
      </c>
      <c r="R24" s="45" t="s">
        <v>271</v>
      </c>
      <c r="S24" s="45">
        <v>16.127199999999998</v>
      </c>
      <c r="T24" s="45">
        <v>13.329700000000001</v>
      </c>
      <c r="U24" s="45">
        <v>15.868399999999999</v>
      </c>
      <c r="V24" s="45">
        <v>0</v>
      </c>
      <c r="W24" s="45">
        <v>15.868399999999999</v>
      </c>
      <c r="X24" s="45">
        <v>0</v>
      </c>
      <c r="Y24" s="45">
        <v>0</v>
      </c>
      <c r="Z24" s="45">
        <v>15.868399999999999</v>
      </c>
      <c r="AA24" s="45">
        <v>15.8049</v>
      </c>
      <c r="AB24" s="45">
        <v>0</v>
      </c>
      <c r="AC24" s="45">
        <v>15.8049</v>
      </c>
      <c r="AD24" s="45">
        <v>0</v>
      </c>
      <c r="AE24" s="45">
        <v>0</v>
      </c>
      <c r="AF24" s="45">
        <v>15.8049</v>
      </c>
      <c r="AG24" s="45">
        <v>16.521799999999999</v>
      </c>
      <c r="AH24" s="45">
        <v>0</v>
      </c>
      <c r="AI24" s="45">
        <v>16.521799999999999</v>
      </c>
      <c r="AJ24" s="45" t="s">
        <v>271</v>
      </c>
      <c r="AK24" s="45">
        <v>0</v>
      </c>
      <c r="AL24" s="45">
        <v>16.521799999999999</v>
      </c>
      <c r="AM24" s="45">
        <v>22.184200000000001</v>
      </c>
    </row>
    <row r="25" spans="1:39" hidden="1" outlineLevel="1">
      <c r="A25" s="8">
        <v>40969</v>
      </c>
      <c r="B25" s="45">
        <v>27.239100000000001</v>
      </c>
      <c r="C25" s="45">
        <v>28.6677</v>
      </c>
      <c r="D25" s="45">
        <v>34.0139</v>
      </c>
      <c r="E25" s="45">
        <v>25.180299999999999</v>
      </c>
      <c r="F25" s="45">
        <v>20.845500000000001</v>
      </c>
      <c r="G25" s="45">
        <v>30.543500000000002</v>
      </c>
      <c r="H25" s="45">
        <v>19.770099999999999</v>
      </c>
      <c r="I25" s="45">
        <v>28.884599999999999</v>
      </c>
      <c r="J25" s="45">
        <v>34.037700000000001</v>
      </c>
      <c r="K25" s="45">
        <v>25.448599999999999</v>
      </c>
      <c r="L25" s="45">
        <v>20.845500000000001</v>
      </c>
      <c r="M25" s="45">
        <v>30.5623</v>
      </c>
      <c r="N25" s="45">
        <v>20.997299999999999</v>
      </c>
      <c r="O25" s="45">
        <v>14.282999999999999</v>
      </c>
      <c r="P25" s="45">
        <v>20.433700000000002</v>
      </c>
      <c r="Q25" s="45">
        <v>13.983700000000001</v>
      </c>
      <c r="R25" s="45" t="s">
        <v>271</v>
      </c>
      <c r="S25" s="45">
        <v>11.4838</v>
      </c>
      <c r="T25" s="45">
        <v>14.033099999999999</v>
      </c>
      <c r="U25" s="45">
        <v>13.3484</v>
      </c>
      <c r="V25" s="45">
        <v>0</v>
      </c>
      <c r="W25" s="45">
        <v>13.3484</v>
      </c>
      <c r="X25" s="45">
        <v>0</v>
      </c>
      <c r="Y25" s="45">
        <v>0</v>
      </c>
      <c r="Z25" s="45">
        <v>13.3484</v>
      </c>
      <c r="AA25" s="45">
        <v>15.6614</v>
      </c>
      <c r="AB25" s="45">
        <v>0</v>
      </c>
      <c r="AC25" s="45">
        <v>15.6614</v>
      </c>
      <c r="AD25" s="45">
        <v>0</v>
      </c>
      <c r="AE25" s="45">
        <v>0</v>
      </c>
      <c r="AF25" s="45">
        <v>15.6614</v>
      </c>
      <c r="AG25" s="45">
        <v>8.6105999999999998</v>
      </c>
      <c r="AH25" s="45">
        <v>0</v>
      </c>
      <c r="AI25" s="45">
        <v>8.6105999999999998</v>
      </c>
      <c r="AJ25" s="45" t="s">
        <v>271</v>
      </c>
      <c r="AK25" s="45">
        <v>0</v>
      </c>
      <c r="AL25" s="45">
        <v>8.6105999999999998</v>
      </c>
      <c r="AM25" s="45">
        <v>23.151299999999999</v>
      </c>
    </row>
    <row r="26" spans="1:39" hidden="1" outlineLevel="1">
      <c r="A26" s="8">
        <v>41000</v>
      </c>
      <c r="B26" s="45">
        <v>26.801500000000001</v>
      </c>
      <c r="C26" s="45">
        <v>28.264199999999999</v>
      </c>
      <c r="D26" s="45">
        <v>32.7759</v>
      </c>
      <c r="E26" s="45">
        <v>25.713899999999999</v>
      </c>
      <c r="F26" s="45">
        <v>20.8919</v>
      </c>
      <c r="G26" s="45">
        <v>30.215800000000002</v>
      </c>
      <c r="H26" s="45">
        <v>23.700800000000001</v>
      </c>
      <c r="I26" s="45">
        <v>28.316800000000001</v>
      </c>
      <c r="J26" s="45">
        <v>32.874899999999997</v>
      </c>
      <c r="K26" s="45">
        <v>25.752500000000001</v>
      </c>
      <c r="L26" s="45">
        <v>20.8919</v>
      </c>
      <c r="M26" s="45">
        <v>30.286899999999999</v>
      </c>
      <c r="N26" s="45">
        <v>23.770299999999999</v>
      </c>
      <c r="O26" s="45">
        <v>17.165700000000001</v>
      </c>
      <c r="P26" s="45">
        <v>20.058499999999999</v>
      </c>
      <c r="Q26" s="45">
        <v>12.977499999999999</v>
      </c>
      <c r="R26" s="45" t="s">
        <v>271</v>
      </c>
      <c r="S26" s="45">
        <v>12.8164</v>
      </c>
      <c r="T26" s="45">
        <v>13.2508</v>
      </c>
      <c r="U26" s="45">
        <v>13.189</v>
      </c>
      <c r="V26" s="45">
        <v>0</v>
      </c>
      <c r="W26" s="45">
        <v>13.189</v>
      </c>
      <c r="X26" s="45">
        <v>0</v>
      </c>
      <c r="Y26" s="45">
        <v>21</v>
      </c>
      <c r="Z26" s="45">
        <v>12.824999999999999</v>
      </c>
      <c r="AA26" s="45">
        <v>16.672499999999999</v>
      </c>
      <c r="AB26" s="45">
        <v>0</v>
      </c>
      <c r="AC26" s="45">
        <v>16.672499999999999</v>
      </c>
      <c r="AD26" s="45">
        <v>0</v>
      </c>
      <c r="AE26" s="45">
        <v>21</v>
      </c>
      <c r="AF26" s="45">
        <v>16.3187</v>
      </c>
      <c r="AG26" s="45">
        <v>8.1928999999999998</v>
      </c>
      <c r="AH26" s="45">
        <v>0</v>
      </c>
      <c r="AI26" s="45">
        <v>8.1928999999999998</v>
      </c>
      <c r="AJ26" s="45" t="s">
        <v>271</v>
      </c>
      <c r="AK26" s="45">
        <v>0</v>
      </c>
      <c r="AL26" s="45">
        <v>8.1928999999999998</v>
      </c>
      <c r="AM26" s="45">
        <v>23.425899999999999</v>
      </c>
    </row>
    <row r="27" spans="1:39" hidden="1" outlineLevel="1">
      <c r="A27" s="8">
        <v>41030</v>
      </c>
      <c r="B27" s="45">
        <v>27.988299999999999</v>
      </c>
      <c r="C27" s="45">
        <v>29.615600000000001</v>
      </c>
      <c r="D27" s="45">
        <v>34.174500000000002</v>
      </c>
      <c r="E27" s="45">
        <v>26.116800000000001</v>
      </c>
      <c r="F27" s="45">
        <v>20.741399999999999</v>
      </c>
      <c r="G27" s="45">
        <v>30.161300000000001</v>
      </c>
      <c r="H27" s="45">
        <v>26.042999999999999</v>
      </c>
      <c r="I27" s="45">
        <v>29.645399999999999</v>
      </c>
      <c r="J27" s="45">
        <v>34.183500000000002</v>
      </c>
      <c r="K27" s="45">
        <v>26.1538</v>
      </c>
      <c r="L27" s="45">
        <v>20.741399999999999</v>
      </c>
      <c r="M27" s="45">
        <v>30.188199999999998</v>
      </c>
      <c r="N27" s="45">
        <v>26.224299999999999</v>
      </c>
      <c r="O27" s="45">
        <v>15.3019</v>
      </c>
      <c r="P27" s="45">
        <v>20.0198</v>
      </c>
      <c r="Q27" s="45">
        <v>14.5787</v>
      </c>
      <c r="R27" s="45" t="s">
        <v>271</v>
      </c>
      <c r="S27" s="45">
        <v>16.2515</v>
      </c>
      <c r="T27" s="45">
        <v>13.885899999999999</v>
      </c>
      <c r="U27" s="45">
        <v>17.797599999999999</v>
      </c>
      <c r="V27" s="45">
        <v>0</v>
      </c>
      <c r="W27" s="45">
        <v>17.797599999999999</v>
      </c>
      <c r="X27" s="45">
        <v>0</v>
      </c>
      <c r="Y27" s="45">
        <v>0</v>
      </c>
      <c r="Z27" s="45">
        <v>17.797599999999999</v>
      </c>
      <c r="AA27" s="45">
        <v>17.8276</v>
      </c>
      <c r="AB27" s="45">
        <v>0</v>
      </c>
      <c r="AC27" s="45">
        <v>17.8276</v>
      </c>
      <c r="AD27" s="45">
        <v>0</v>
      </c>
      <c r="AE27" s="45">
        <v>0</v>
      </c>
      <c r="AF27" s="45">
        <v>17.8276</v>
      </c>
      <c r="AG27" s="45">
        <v>13.830500000000001</v>
      </c>
      <c r="AH27" s="45">
        <v>0</v>
      </c>
      <c r="AI27" s="45">
        <v>13.830500000000001</v>
      </c>
      <c r="AJ27" s="45" t="s">
        <v>271</v>
      </c>
      <c r="AK27" s="45">
        <v>0</v>
      </c>
      <c r="AL27" s="45">
        <v>13.830500000000001</v>
      </c>
      <c r="AM27" s="45">
        <v>23.213100000000001</v>
      </c>
    </row>
    <row r="28" spans="1:39" hidden="1" outlineLevel="1">
      <c r="A28" s="8">
        <v>41061</v>
      </c>
      <c r="B28" s="45">
        <v>23.4786</v>
      </c>
      <c r="C28" s="45">
        <v>23.688099999999999</v>
      </c>
      <c r="D28" s="45">
        <v>33.652099999999997</v>
      </c>
      <c r="E28" s="45">
        <v>20.422899999999998</v>
      </c>
      <c r="F28" s="45">
        <v>22.380400000000002</v>
      </c>
      <c r="G28" s="45">
        <v>30.888100000000001</v>
      </c>
      <c r="H28" s="45">
        <v>11.5663</v>
      </c>
      <c r="I28" s="45">
        <v>28.446999999999999</v>
      </c>
      <c r="J28" s="45">
        <v>33.701300000000003</v>
      </c>
      <c r="K28" s="45">
        <v>26.032800000000002</v>
      </c>
      <c r="L28" s="45">
        <v>22.380400000000002</v>
      </c>
      <c r="M28" s="45">
        <v>30.9209</v>
      </c>
      <c r="N28" s="45">
        <v>23.293399999999998</v>
      </c>
      <c r="O28" s="45">
        <v>6.7037000000000004</v>
      </c>
      <c r="P28" s="45">
        <v>20.235399999999998</v>
      </c>
      <c r="Q28" s="45">
        <v>6.6477000000000004</v>
      </c>
      <c r="R28" s="45" t="s">
        <v>271</v>
      </c>
      <c r="S28" s="45">
        <v>16.680700000000002</v>
      </c>
      <c r="T28" s="45">
        <v>6.6242999999999999</v>
      </c>
      <c r="U28" s="45">
        <v>16.0718</v>
      </c>
      <c r="V28" s="45">
        <v>0</v>
      </c>
      <c r="W28" s="45">
        <v>16.0718</v>
      </c>
      <c r="X28" s="45">
        <v>0</v>
      </c>
      <c r="Y28" s="45">
        <v>16.815999999999999</v>
      </c>
      <c r="Z28" s="45">
        <v>14.9131</v>
      </c>
      <c r="AA28" s="45">
        <v>16.1312</v>
      </c>
      <c r="AB28" s="45">
        <v>0</v>
      </c>
      <c r="AC28" s="45">
        <v>16.1312</v>
      </c>
      <c r="AD28" s="45">
        <v>0</v>
      </c>
      <c r="AE28" s="45">
        <v>16.815999999999999</v>
      </c>
      <c r="AF28" s="45">
        <v>15.020099999999999</v>
      </c>
      <c r="AG28" s="45">
        <v>12.3733</v>
      </c>
      <c r="AH28" s="45">
        <v>0</v>
      </c>
      <c r="AI28" s="45">
        <v>12.3733</v>
      </c>
      <c r="AJ28" s="45" t="s">
        <v>271</v>
      </c>
      <c r="AK28" s="45">
        <v>0</v>
      </c>
      <c r="AL28" s="45">
        <v>12.3733</v>
      </c>
      <c r="AM28" s="45">
        <v>22.7012</v>
      </c>
    </row>
    <row r="29" spans="1:39" hidden="1" outlineLevel="1">
      <c r="A29" s="8">
        <v>41091</v>
      </c>
      <c r="B29" s="45">
        <v>27.477</v>
      </c>
      <c r="C29" s="45">
        <v>28.5413</v>
      </c>
      <c r="D29" s="45">
        <v>33.628599999999999</v>
      </c>
      <c r="E29" s="45">
        <v>25.812799999999999</v>
      </c>
      <c r="F29" s="45">
        <v>18.908300000000001</v>
      </c>
      <c r="G29" s="45">
        <v>31.0001</v>
      </c>
      <c r="H29" s="45">
        <v>22.8446</v>
      </c>
      <c r="I29" s="45">
        <v>28.751300000000001</v>
      </c>
      <c r="J29" s="45">
        <v>33.828299999999999</v>
      </c>
      <c r="K29" s="45">
        <v>26.025300000000001</v>
      </c>
      <c r="L29" s="45">
        <v>18.908300000000001</v>
      </c>
      <c r="M29" s="45">
        <v>31.050999999999998</v>
      </c>
      <c r="N29" s="45">
        <v>23.746400000000001</v>
      </c>
      <c r="O29" s="45">
        <v>14.916499999999999</v>
      </c>
      <c r="P29" s="45">
        <v>20.017900000000001</v>
      </c>
      <c r="Q29" s="45">
        <v>12.3749</v>
      </c>
      <c r="R29" s="45" t="s">
        <v>271</v>
      </c>
      <c r="S29" s="45">
        <v>17.036000000000001</v>
      </c>
      <c r="T29" s="45">
        <v>11.7433</v>
      </c>
      <c r="U29" s="45">
        <v>17.142800000000001</v>
      </c>
      <c r="V29" s="45">
        <v>0</v>
      </c>
      <c r="W29" s="45">
        <v>17.142800000000001</v>
      </c>
      <c r="X29" s="45">
        <v>0</v>
      </c>
      <c r="Y29" s="45">
        <v>0</v>
      </c>
      <c r="Z29" s="45">
        <v>17.142800000000001</v>
      </c>
      <c r="AA29" s="45">
        <v>17.205400000000001</v>
      </c>
      <c r="AB29" s="45">
        <v>0</v>
      </c>
      <c r="AC29" s="45">
        <v>17.205400000000001</v>
      </c>
      <c r="AD29" s="45">
        <v>0</v>
      </c>
      <c r="AE29" s="45">
        <v>0</v>
      </c>
      <c r="AF29" s="45">
        <v>17.205400000000001</v>
      </c>
      <c r="AG29" s="45">
        <v>12.3993</v>
      </c>
      <c r="AH29" s="45">
        <v>0</v>
      </c>
      <c r="AI29" s="45">
        <v>12.3993</v>
      </c>
      <c r="AJ29" s="45" t="s">
        <v>271</v>
      </c>
      <c r="AK29" s="45">
        <v>0</v>
      </c>
      <c r="AL29" s="45">
        <v>12.3993</v>
      </c>
      <c r="AM29" s="45">
        <v>23.9162</v>
      </c>
    </row>
    <row r="30" spans="1:39" hidden="1" outlineLevel="1">
      <c r="A30" s="8">
        <v>41122</v>
      </c>
      <c r="B30" s="45">
        <v>25.915800000000001</v>
      </c>
      <c r="C30" s="45">
        <v>26.9435</v>
      </c>
      <c r="D30" s="45">
        <v>34.0242</v>
      </c>
      <c r="E30" s="45">
        <v>23.298999999999999</v>
      </c>
      <c r="F30" s="45">
        <v>20.260999999999999</v>
      </c>
      <c r="G30" s="45">
        <v>28.777699999999999</v>
      </c>
      <c r="H30" s="45">
        <v>19.340499999999999</v>
      </c>
      <c r="I30" s="45">
        <v>27.102699999999999</v>
      </c>
      <c r="J30" s="45">
        <v>34.116799999999998</v>
      </c>
      <c r="K30" s="45">
        <v>23.463699999999999</v>
      </c>
      <c r="L30" s="45">
        <v>20.260999999999999</v>
      </c>
      <c r="M30" s="45">
        <v>28.798500000000001</v>
      </c>
      <c r="N30" s="45">
        <v>20.087399999999999</v>
      </c>
      <c r="O30" s="45">
        <v>13.5336</v>
      </c>
      <c r="P30" s="45">
        <v>19.9983</v>
      </c>
      <c r="Q30" s="45">
        <v>12.0168</v>
      </c>
      <c r="R30" s="45" t="s">
        <v>271</v>
      </c>
      <c r="S30" s="45">
        <v>15.9604</v>
      </c>
      <c r="T30" s="45">
        <v>11.8439</v>
      </c>
      <c r="U30" s="45">
        <v>14.8353</v>
      </c>
      <c r="V30" s="45">
        <v>0</v>
      </c>
      <c r="W30" s="45">
        <v>14.8353</v>
      </c>
      <c r="X30" s="45">
        <v>0</v>
      </c>
      <c r="Y30" s="45">
        <v>0</v>
      </c>
      <c r="Z30" s="45">
        <v>14.8353</v>
      </c>
      <c r="AA30" s="45">
        <v>15.9625</v>
      </c>
      <c r="AB30" s="45">
        <v>0</v>
      </c>
      <c r="AC30" s="45">
        <v>15.9625</v>
      </c>
      <c r="AD30" s="45">
        <v>0</v>
      </c>
      <c r="AE30" s="45">
        <v>0</v>
      </c>
      <c r="AF30" s="45">
        <v>15.9625</v>
      </c>
      <c r="AG30" s="45">
        <v>8.1934000000000005</v>
      </c>
      <c r="AH30" s="45">
        <v>0</v>
      </c>
      <c r="AI30" s="45">
        <v>8.1934000000000005</v>
      </c>
      <c r="AJ30" s="45" t="s">
        <v>271</v>
      </c>
      <c r="AK30" s="45">
        <v>0</v>
      </c>
      <c r="AL30" s="45">
        <v>8.1934000000000005</v>
      </c>
      <c r="AM30" s="45">
        <v>24.485700000000001</v>
      </c>
    </row>
    <row r="31" spans="1:39" hidden="1" outlineLevel="1">
      <c r="A31" s="8">
        <v>41153</v>
      </c>
      <c r="B31" s="45">
        <v>26.438700000000001</v>
      </c>
      <c r="C31" s="45">
        <v>27.0016</v>
      </c>
      <c r="D31" s="45">
        <v>33.870100000000001</v>
      </c>
      <c r="E31" s="45">
        <v>23.6494</v>
      </c>
      <c r="F31" s="45">
        <v>20.6113</v>
      </c>
      <c r="G31" s="45">
        <v>29.3613</v>
      </c>
      <c r="H31" s="45">
        <v>18.736599999999999</v>
      </c>
      <c r="I31" s="45">
        <v>27.061199999999999</v>
      </c>
      <c r="J31" s="45">
        <v>33.872300000000003</v>
      </c>
      <c r="K31" s="45">
        <v>23.7136</v>
      </c>
      <c r="L31" s="45">
        <v>20.6113</v>
      </c>
      <c r="M31" s="45">
        <v>29.545400000000001</v>
      </c>
      <c r="N31" s="45">
        <v>18.837700000000002</v>
      </c>
      <c r="O31" s="45">
        <v>14.827</v>
      </c>
      <c r="P31" s="45">
        <v>20.5443</v>
      </c>
      <c r="Q31" s="45">
        <v>14.763299999999999</v>
      </c>
      <c r="R31" s="45" t="s">
        <v>271</v>
      </c>
      <c r="S31" s="45">
        <v>15.2508</v>
      </c>
      <c r="T31" s="45">
        <v>13.777100000000001</v>
      </c>
      <c r="U31" s="45">
        <v>17.2622</v>
      </c>
      <c r="V31" s="45">
        <v>0</v>
      </c>
      <c r="W31" s="45">
        <v>17.2622</v>
      </c>
      <c r="X31" s="45">
        <v>0</v>
      </c>
      <c r="Y31" s="45">
        <v>0</v>
      </c>
      <c r="Z31" s="45">
        <v>17.2622</v>
      </c>
      <c r="AA31" s="45">
        <v>17.2727</v>
      </c>
      <c r="AB31" s="45">
        <v>0</v>
      </c>
      <c r="AC31" s="45">
        <v>17.2727</v>
      </c>
      <c r="AD31" s="45">
        <v>0</v>
      </c>
      <c r="AE31" s="45">
        <v>0</v>
      </c>
      <c r="AF31" s="45">
        <v>17.2727</v>
      </c>
      <c r="AG31" s="45">
        <v>15.099399999999999</v>
      </c>
      <c r="AH31" s="45">
        <v>0</v>
      </c>
      <c r="AI31" s="45">
        <v>15.099399999999999</v>
      </c>
      <c r="AJ31" s="45" t="s">
        <v>271</v>
      </c>
      <c r="AK31" s="45">
        <v>0</v>
      </c>
      <c r="AL31" s="45">
        <v>15.099399999999999</v>
      </c>
      <c r="AM31" s="45">
        <v>24.4209</v>
      </c>
    </row>
    <row r="32" spans="1:39" hidden="1" outlineLevel="1">
      <c r="A32" s="8">
        <v>41183</v>
      </c>
      <c r="B32" s="45">
        <v>24.529599999999999</v>
      </c>
      <c r="C32" s="45">
        <v>25.993300000000001</v>
      </c>
      <c r="D32" s="45">
        <v>33.755899999999997</v>
      </c>
      <c r="E32" s="45">
        <v>22.152200000000001</v>
      </c>
      <c r="F32" s="45">
        <v>19.7376</v>
      </c>
      <c r="G32" s="45">
        <v>27.1615</v>
      </c>
      <c r="H32" s="45">
        <v>15.0099</v>
      </c>
      <c r="I32" s="45">
        <v>26.491499999999998</v>
      </c>
      <c r="J32" s="45">
        <v>33.755899999999997</v>
      </c>
      <c r="K32" s="45">
        <v>22.645399999999999</v>
      </c>
      <c r="L32" s="45">
        <v>19.7376</v>
      </c>
      <c r="M32" s="45">
        <v>27.1858</v>
      </c>
      <c r="N32" s="45">
        <v>14.9452</v>
      </c>
      <c r="O32" s="45">
        <v>15.0999</v>
      </c>
      <c r="P32" s="45">
        <v>24.758099999999999</v>
      </c>
      <c r="Q32" s="45">
        <v>15.0998</v>
      </c>
      <c r="R32" s="45" t="s">
        <v>271</v>
      </c>
      <c r="S32" s="45">
        <v>13.039899999999999</v>
      </c>
      <c r="T32" s="45">
        <v>15.123799999999999</v>
      </c>
      <c r="U32" s="45">
        <v>14.5352</v>
      </c>
      <c r="V32" s="45">
        <v>0</v>
      </c>
      <c r="W32" s="45">
        <v>14.5352</v>
      </c>
      <c r="X32" s="45">
        <v>0</v>
      </c>
      <c r="Y32" s="45">
        <v>0</v>
      </c>
      <c r="Z32" s="45">
        <v>14.5352</v>
      </c>
      <c r="AA32" s="45">
        <v>15.824400000000001</v>
      </c>
      <c r="AB32" s="45">
        <v>0</v>
      </c>
      <c r="AC32" s="45">
        <v>15.824400000000001</v>
      </c>
      <c r="AD32" s="45">
        <v>0</v>
      </c>
      <c r="AE32" s="45">
        <v>0</v>
      </c>
      <c r="AF32" s="45">
        <v>15.824400000000001</v>
      </c>
      <c r="AG32" s="45">
        <v>13.327999999999999</v>
      </c>
      <c r="AH32" s="45">
        <v>0</v>
      </c>
      <c r="AI32" s="45">
        <v>13.327999999999999</v>
      </c>
      <c r="AJ32" s="45" t="s">
        <v>271</v>
      </c>
      <c r="AK32" s="45">
        <v>0</v>
      </c>
      <c r="AL32" s="45">
        <v>13.327999999999999</v>
      </c>
      <c r="AM32" s="45">
        <v>24.5808</v>
      </c>
    </row>
    <row r="33" spans="1:39" hidden="1" outlineLevel="1">
      <c r="A33" s="8">
        <v>41214</v>
      </c>
      <c r="B33" s="45">
        <v>27.33</v>
      </c>
      <c r="C33" s="45">
        <v>28.600200000000001</v>
      </c>
      <c r="D33" s="45">
        <v>34.001800000000003</v>
      </c>
      <c r="E33" s="45">
        <v>25.058599999999998</v>
      </c>
      <c r="F33" s="45">
        <v>19.795400000000001</v>
      </c>
      <c r="G33" s="45">
        <v>30.004799999999999</v>
      </c>
      <c r="H33" s="45">
        <v>24.4162</v>
      </c>
      <c r="I33" s="45">
        <v>28.600300000000001</v>
      </c>
      <c r="J33" s="45">
        <v>34.002099999999999</v>
      </c>
      <c r="K33" s="45">
        <v>25.058599999999998</v>
      </c>
      <c r="L33" s="45">
        <v>19.795400000000001</v>
      </c>
      <c r="M33" s="45">
        <v>30.004799999999999</v>
      </c>
      <c r="N33" s="45">
        <v>24.4162</v>
      </c>
      <c r="O33" s="45">
        <v>5.2812000000000001</v>
      </c>
      <c r="P33" s="45">
        <v>5.2812000000000001</v>
      </c>
      <c r="Q33" s="45">
        <v>0</v>
      </c>
      <c r="R33" s="45" t="s">
        <v>271</v>
      </c>
      <c r="S33" s="45" t="s">
        <v>271</v>
      </c>
      <c r="T33" s="45">
        <v>0</v>
      </c>
      <c r="U33" s="45">
        <v>16.7301</v>
      </c>
      <c r="V33" s="45">
        <v>0</v>
      </c>
      <c r="W33" s="45">
        <v>16.7301</v>
      </c>
      <c r="X33" s="45">
        <v>0</v>
      </c>
      <c r="Y33" s="45">
        <v>0</v>
      </c>
      <c r="Z33" s="45">
        <v>16.7301</v>
      </c>
      <c r="AA33" s="45">
        <v>18.232800000000001</v>
      </c>
      <c r="AB33" s="45">
        <v>0</v>
      </c>
      <c r="AC33" s="45">
        <v>18.232800000000001</v>
      </c>
      <c r="AD33" s="45">
        <v>0</v>
      </c>
      <c r="AE33" s="45">
        <v>0</v>
      </c>
      <c r="AF33" s="45">
        <v>18.232800000000001</v>
      </c>
      <c r="AG33" s="45">
        <v>14.327</v>
      </c>
      <c r="AH33" s="45">
        <v>0</v>
      </c>
      <c r="AI33" s="45">
        <v>14.327</v>
      </c>
      <c r="AJ33" s="45" t="s">
        <v>271</v>
      </c>
      <c r="AK33" s="45" t="s">
        <v>271</v>
      </c>
      <c r="AL33" s="45">
        <v>14.327</v>
      </c>
      <c r="AM33" s="45">
        <v>24.985700000000001</v>
      </c>
    </row>
    <row r="34" spans="1:39" hidden="1" outlineLevel="1">
      <c r="A34" s="8">
        <v>41244</v>
      </c>
      <c r="B34" s="45">
        <v>25.783999999999999</v>
      </c>
      <c r="C34" s="45">
        <v>26.4496</v>
      </c>
      <c r="D34" s="45">
        <v>33.769199999999998</v>
      </c>
      <c r="E34" s="45">
        <v>21.401800000000001</v>
      </c>
      <c r="F34" s="45">
        <v>19.756699999999999</v>
      </c>
      <c r="G34" s="45">
        <v>28.8245</v>
      </c>
      <c r="H34" s="45">
        <v>13.365600000000001</v>
      </c>
      <c r="I34" s="45">
        <v>28.975100000000001</v>
      </c>
      <c r="J34" s="45">
        <v>33.769199999999998</v>
      </c>
      <c r="K34" s="45">
        <v>24.8246</v>
      </c>
      <c r="L34" s="45">
        <v>19.756699999999999</v>
      </c>
      <c r="M34" s="45">
        <v>28.8245</v>
      </c>
      <c r="N34" s="45">
        <v>20.5075</v>
      </c>
      <c r="O34" s="45">
        <v>8.0000999999999998</v>
      </c>
      <c r="P34" s="45">
        <v>29.575500000000002</v>
      </c>
      <c r="Q34" s="45">
        <v>8</v>
      </c>
      <c r="R34" s="45" t="s">
        <v>271</v>
      </c>
      <c r="S34" s="45" t="s">
        <v>271</v>
      </c>
      <c r="T34" s="45">
        <v>8</v>
      </c>
      <c r="U34" s="45">
        <v>17.873200000000001</v>
      </c>
      <c r="V34" s="45">
        <v>0</v>
      </c>
      <c r="W34" s="45">
        <v>17.873200000000001</v>
      </c>
      <c r="X34" s="45">
        <v>0</v>
      </c>
      <c r="Y34" s="45">
        <v>22.298100000000002</v>
      </c>
      <c r="Z34" s="45">
        <v>17.540500000000002</v>
      </c>
      <c r="AA34" s="45">
        <v>17.873200000000001</v>
      </c>
      <c r="AB34" s="45">
        <v>0</v>
      </c>
      <c r="AC34" s="45">
        <v>17.873200000000001</v>
      </c>
      <c r="AD34" s="45">
        <v>0</v>
      </c>
      <c r="AE34" s="45">
        <v>22.298100000000002</v>
      </c>
      <c r="AF34" s="45">
        <v>17.540500000000002</v>
      </c>
      <c r="AG34" s="45">
        <v>0</v>
      </c>
      <c r="AH34" s="45">
        <v>0</v>
      </c>
      <c r="AI34" s="45">
        <v>0</v>
      </c>
      <c r="AJ34" s="45" t="s">
        <v>271</v>
      </c>
      <c r="AK34" s="45" t="s">
        <v>271</v>
      </c>
      <c r="AL34" s="45">
        <v>0</v>
      </c>
      <c r="AM34" s="45">
        <v>24.831600000000002</v>
      </c>
    </row>
    <row r="35" spans="1:39" hidden="1" outlineLevel="1">
      <c r="A35" s="8">
        <v>41275</v>
      </c>
      <c r="B35" s="45">
        <v>28.7669</v>
      </c>
      <c r="C35" s="45">
        <v>29.715699999999998</v>
      </c>
      <c r="D35" s="45">
        <v>33.793799999999997</v>
      </c>
      <c r="E35" s="45">
        <v>24.954799999999999</v>
      </c>
      <c r="F35" s="45">
        <v>18.664300000000001</v>
      </c>
      <c r="G35" s="45">
        <v>29.196300000000001</v>
      </c>
      <c r="H35" s="45">
        <v>27.483599999999999</v>
      </c>
      <c r="I35" s="45">
        <v>29.719899999999999</v>
      </c>
      <c r="J35" s="45">
        <v>33.802</v>
      </c>
      <c r="K35" s="45">
        <v>24.954999999999998</v>
      </c>
      <c r="L35" s="45">
        <v>18.664300000000001</v>
      </c>
      <c r="M35" s="45">
        <v>29.197600000000001</v>
      </c>
      <c r="N35" s="45">
        <v>27.483599999999999</v>
      </c>
      <c r="O35" s="45">
        <v>7.4085999999999999</v>
      </c>
      <c r="P35" s="45">
        <v>7.0900000000000005E-2</v>
      </c>
      <c r="Q35" s="45">
        <v>24</v>
      </c>
      <c r="R35" s="45" t="s">
        <v>271</v>
      </c>
      <c r="S35" s="45">
        <v>24</v>
      </c>
      <c r="T35" s="45">
        <v>0</v>
      </c>
      <c r="U35" s="45">
        <v>26.25</v>
      </c>
      <c r="V35" s="45">
        <v>0</v>
      </c>
      <c r="W35" s="45">
        <v>26.25</v>
      </c>
      <c r="X35" s="45">
        <v>0</v>
      </c>
      <c r="Y35" s="45">
        <v>0</v>
      </c>
      <c r="Z35" s="45">
        <v>26.25</v>
      </c>
      <c r="AA35" s="45">
        <v>26.25</v>
      </c>
      <c r="AB35" s="45">
        <v>0</v>
      </c>
      <c r="AC35" s="45">
        <v>26.25</v>
      </c>
      <c r="AD35" s="45">
        <v>0</v>
      </c>
      <c r="AE35" s="45">
        <v>0</v>
      </c>
      <c r="AF35" s="45">
        <v>26.25</v>
      </c>
      <c r="AG35" s="45">
        <v>0</v>
      </c>
      <c r="AH35" s="45">
        <v>0</v>
      </c>
      <c r="AI35" s="45">
        <v>0</v>
      </c>
      <c r="AJ35" s="45" t="s">
        <v>271</v>
      </c>
      <c r="AK35" s="45">
        <v>0</v>
      </c>
      <c r="AL35" s="45">
        <v>0</v>
      </c>
      <c r="AM35" s="45">
        <v>25.104099999999999</v>
      </c>
    </row>
    <row r="36" spans="1:39" hidden="1" outlineLevel="1">
      <c r="A36" s="8">
        <v>41306</v>
      </c>
      <c r="B36" s="45">
        <v>28.1343</v>
      </c>
      <c r="C36" s="45">
        <v>29.437200000000001</v>
      </c>
      <c r="D36" s="45">
        <v>33.157600000000002</v>
      </c>
      <c r="E36" s="45">
        <v>26.645499999999998</v>
      </c>
      <c r="F36" s="45">
        <v>19.373699999999999</v>
      </c>
      <c r="G36" s="45">
        <v>30.161999999999999</v>
      </c>
      <c r="H36" s="45">
        <v>25.558800000000002</v>
      </c>
      <c r="I36" s="45">
        <v>29.4772</v>
      </c>
      <c r="J36" s="45">
        <v>33.160400000000003</v>
      </c>
      <c r="K36" s="45">
        <v>26.705200000000001</v>
      </c>
      <c r="L36" s="45">
        <v>19.373699999999999</v>
      </c>
      <c r="M36" s="45">
        <v>30.161999999999999</v>
      </c>
      <c r="N36" s="45">
        <v>25.8962</v>
      </c>
      <c r="O36" s="45">
        <v>6.7697000000000003</v>
      </c>
      <c r="P36" s="45">
        <v>0.70020000000000004</v>
      </c>
      <c r="Q36" s="45">
        <v>6.9012000000000002</v>
      </c>
      <c r="R36" s="45" t="s">
        <v>271</v>
      </c>
      <c r="S36" s="45">
        <v>24</v>
      </c>
      <c r="T36" s="45">
        <v>6.9</v>
      </c>
      <c r="U36" s="45">
        <v>15.458600000000001</v>
      </c>
      <c r="V36" s="45">
        <v>0</v>
      </c>
      <c r="W36" s="45">
        <v>15.458600000000001</v>
      </c>
      <c r="X36" s="45">
        <v>0</v>
      </c>
      <c r="Y36" s="45">
        <v>0</v>
      </c>
      <c r="Z36" s="45">
        <v>15.458600000000001</v>
      </c>
      <c r="AA36" s="45">
        <v>15.458600000000001</v>
      </c>
      <c r="AB36" s="45">
        <v>0</v>
      </c>
      <c r="AC36" s="45">
        <v>15.458600000000001</v>
      </c>
      <c r="AD36" s="45">
        <v>0</v>
      </c>
      <c r="AE36" s="45">
        <v>0</v>
      </c>
      <c r="AF36" s="45">
        <v>15.458600000000001</v>
      </c>
      <c r="AG36" s="45">
        <v>0</v>
      </c>
      <c r="AH36" s="45">
        <v>0</v>
      </c>
      <c r="AI36" s="45">
        <v>0</v>
      </c>
      <c r="AJ36" s="45" t="s">
        <v>271</v>
      </c>
      <c r="AK36" s="45">
        <v>0</v>
      </c>
      <c r="AL36" s="45">
        <v>0</v>
      </c>
      <c r="AM36" s="45">
        <v>24.894200000000001</v>
      </c>
    </row>
    <row r="37" spans="1:39" hidden="1" outlineLevel="1">
      <c r="A37" s="8">
        <v>41334</v>
      </c>
      <c r="B37" s="45">
        <v>28.074100000000001</v>
      </c>
      <c r="C37" s="45">
        <v>29.645199999999999</v>
      </c>
      <c r="D37" s="45">
        <v>33.431800000000003</v>
      </c>
      <c r="E37" s="45">
        <v>26.629899999999999</v>
      </c>
      <c r="F37" s="45">
        <v>20.663900000000002</v>
      </c>
      <c r="G37" s="45">
        <v>30.441700000000001</v>
      </c>
      <c r="H37" s="45">
        <v>25.130800000000001</v>
      </c>
      <c r="I37" s="45">
        <v>29.716699999999999</v>
      </c>
      <c r="J37" s="45">
        <v>33.431699999999999</v>
      </c>
      <c r="K37" s="45">
        <v>26.739000000000001</v>
      </c>
      <c r="L37" s="45">
        <v>20.663900000000002</v>
      </c>
      <c r="M37" s="45">
        <v>30.441700000000001</v>
      </c>
      <c r="N37" s="45">
        <v>25.692799999999998</v>
      </c>
      <c r="O37" s="45">
        <v>10.040900000000001</v>
      </c>
      <c r="P37" s="45">
        <v>38.160299999999999</v>
      </c>
      <c r="Q37" s="45">
        <v>10</v>
      </c>
      <c r="R37" s="45" t="s">
        <v>271</v>
      </c>
      <c r="S37" s="45" t="s">
        <v>271</v>
      </c>
      <c r="T37" s="45">
        <v>10</v>
      </c>
      <c r="U37" s="45">
        <v>16.708600000000001</v>
      </c>
      <c r="V37" s="45">
        <v>0</v>
      </c>
      <c r="W37" s="45">
        <v>16.708600000000001</v>
      </c>
      <c r="X37" s="45">
        <v>0</v>
      </c>
      <c r="Y37" s="45">
        <v>0</v>
      </c>
      <c r="Z37" s="45">
        <v>16.708600000000001</v>
      </c>
      <c r="AA37" s="45">
        <v>16.799900000000001</v>
      </c>
      <c r="AB37" s="45">
        <v>0</v>
      </c>
      <c r="AC37" s="45">
        <v>16.799900000000001</v>
      </c>
      <c r="AD37" s="45">
        <v>0</v>
      </c>
      <c r="AE37" s="45">
        <v>0</v>
      </c>
      <c r="AF37" s="45">
        <v>16.799900000000001</v>
      </c>
      <c r="AG37" s="45">
        <v>13</v>
      </c>
      <c r="AH37" s="45">
        <v>0</v>
      </c>
      <c r="AI37" s="45">
        <v>13</v>
      </c>
      <c r="AJ37" s="45" t="s">
        <v>271</v>
      </c>
      <c r="AK37" s="45" t="s">
        <v>271</v>
      </c>
      <c r="AL37" s="45">
        <v>13</v>
      </c>
      <c r="AM37" s="45">
        <v>25.099799999999998</v>
      </c>
    </row>
    <row r="38" spans="1:39" hidden="1" outlineLevel="1">
      <c r="A38" s="8">
        <v>41365</v>
      </c>
      <c r="B38" s="45">
        <v>34.1873</v>
      </c>
      <c r="C38" s="45">
        <v>34.932000000000002</v>
      </c>
      <c r="D38" s="45">
        <v>35.795499999999997</v>
      </c>
      <c r="E38" s="45">
        <v>27.341200000000001</v>
      </c>
      <c r="F38" s="45">
        <v>23.542000000000002</v>
      </c>
      <c r="G38" s="45">
        <v>30.3766</v>
      </c>
      <c r="H38" s="45">
        <v>22.389500000000002</v>
      </c>
      <c r="I38" s="45">
        <v>34.936100000000003</v>
      </c>
      <c r="J38" s="45">
        <v>35.795499999999997</v>
      </c>
      <c r="K38" s="45">
        <v>27.366299999999999</v>
      </c>
      <c r="L38" s="45">
        <v>23.542000000000002</v>
      </c>
      <c r="M38" s="45">
        <v>30.3766</v>
      </c>
      <c r="N38" s="45">
        <v>22.4801</v>
      </c>
      <c r="O38" s="45">
        <v>15.2958</v>
      </c>
      <c r="P38" s="45">
        <v>35.560600000000001</v>
      </c>
      <c r="Q38" s="45">
        <v>15.25</v>
      </c>
      <c r="R38" s="45" t="s">
        <v>271</v>
      </c>
      <c r="S38" s="45" t="s">
        <v>271</v>
      </c>
      <c r="T38" s="45">
        <v>15.25</v>
      </c>
      <c r="U38" s="45">
        <v>19.110099999999999</v>
      </c>
      <c r="V38" s="45">
        <v>0</v>
      </c>
      <c r="W38" s="45">
        <v>19.110099999999999</v>
      </c>
      <c r="X38" s="45">
        <v>0</v>
      </c>
      <c r="Y38" s="45">
        <v>0</v>
      </c>
      <c r="Z38" s="45">
        <v>19.110099999999999</v>
      </c>
      <c r="AA38" s="45">
        <v>19.133800000000001</v>
      </c>
      <c r="AB38" s="45">
        <v>0</v>
      </c>
      <c r="AC38" s="45">
        <v>19.133800000000001</v>
      </c>
      <c r="AD38" s="45">
        <v>0</v>
      </c>
      <c r="AE38" s="45">
        <v>0</v>
      </c>
      <c r="AF38" s="45">
        <v>19.133800000000001</v>
      </c>
      <c r="AG38" s="45">
        <v>9.3467000000000002</v>
      </c>
      <c r="AH38" s="45">
        <v>0</v>
      </c>
      <c r="AI38" s="45">
        <v>9.3467000000000002</v>
      </c>
      <c r="AJ38" s="45" t="s">
        <v>271</v>
      </c>
      <c r="AK38" s="45" t="s">
        <v>271</v>
      </c>
      <c r="AL38" s="45">
        <v>9.3467000000000002</v>
      </c>
      <c r="AM38" s="45">
        <v>24.967099999999999</v>
      </c>
    </row>
    <row r="39" spans="1:39" hidden="1" outlineLevel="1">
      <c r="A39" s="8">
        <v>41395</v>
      </c>
      <c r="B39" s="45">
        <v>28.643799999999999</v>
      </c>
      <c r="C39" s="45">
        <v>30.630700000000001</v>
      </c>
      <c r="D39" s="45">
        <v>33.705800000000004</v>
      </c>
      <c r="E39" s="45">
        <v>27.790199999999999</v>
      </c>
      <c r="F39" s="45">
        <v>22.1372</v>
      </c>
      <c r="G39" s="45">
        <v>30.387699999999999</v>
      </c>
      <c r="H39" s="45">
        <v>24.718499999999999</v>
      </c>
      <c r="I39" s="45">
        <v>30.696899999999999</v>
      </c>
      <c r="J39" s="45">
        <v>33.705800000000004</v>
      </c>
      <c r="K39" s="45">
        <v>27.899699999999999</v>
      </c>
      <c r="L39" s="45">
        <v>22.1372</v>
      </c>
      <c r="M39" s="45">
        <v>30.387699999999999</v>
      </c>
      <c r="N39" s="45">
        <v>25.769400000000001</v>
      </c>
      <c r="O39" s="45">
        <v>10.7681</v>
      </c>
      <c r="P39" s="45">
        <v>34.847700000000003</v>
      </c>
      <c r="Q39" s="45">
        <v>10.7463</v>
      </c>
      <c r="R39" s="45" t="s">
        <v>271</v>
      </c>
      <c r="S39" s="45" t="s">
        <v>271</v>
      </c>
      <c r="T39" s="45">
        <v>10.7463</v>
      </c>
      <c r="U39" s="45">
        <v>19.839200000000002</v>
      </c>
      <c r="V39" s="45">
        <v>0</v>
      </c>
      <c r="W39" s="45">
        <v>19.839200000000002</v>
      </c>
      <c r="X39" s="45">
        <v>0</v>
      </c>
      <c r="Y39" s="45">
        <v>0</v>
      </c>
      <c r="Z39" s="45">
        <v>19.839200000000002</v>
      </c>
      <c r="AA39" s="45">
        <v>19.839200000000002</v>
      </c>
      <c r="AB39" s="45">
        <v>0</v>
      </c>
      <c r="AC39" s="45">
        <v>19.839200000000002</v>
      </c>
      <c r="AD39" s="45">
        <v>0</v>
      </c>
      <c r="AE39" s="45">
        <v>0</v>
      </c>
      <c r="AF39" s="45">
        <v>19.839200000000002</v>
      </c>
      <c r="AG39" s="45">
        <v>0</v>
      </c>
      <c r="AH39" s="45">
        <v>0</v>
      </c>
      <c r="AI39" s="45">
        <v>0</v>
      </c>
      <c r="AJ39" s="45" t="s">
        <v>271</v>
      </c>
      <c r="AK39" s="45" t="s">
        <v>271</v>
      </c>
      <c r="AL39" s="45">
        <v>0</v>
      </c>
      <c r="AM39" s="45">
        <v>24.8918</v>
      </c>
    </row>
    <row r="40" spans="1:39" hidden="1" outlineLevel="1">
      <c r="A40" s="8">
        <v>41426</v>
      </c>
      <c r="B40" s="45">
        <v>27.940899999999999</v>
      </c>
      <c r="C40" s="45">
        <v>29.360199999999999</v>
      </c>
      <c r="D40" s="45">
        <v>32.489100000000001</v>
      </c>
      <c r="E40" s="45">
        <v>27.9909</v>
      </c>
      <c r="F40" s="45">
        <v>22.896899999999999</v>
      </c>
      <c r="G40" s="45">
        <v>30.2044</v>
      </c>
      <c r="H40" s="45">
        <v>26.797499999999999</v>
      </c>
      <c r="I40" s="45">
        <v>29.360099999999999</v>
      </c>
      <c r="J40" s="45">
        <v>32.488999999999997</v>
      </c>
      <c r="K40" s="45">
        <v>27.9909</v>
      </c>
      <c r="L40" s="45">
        <v>22.896899999999999</v>
      </c>
      <c r="M40" s="45">
        <v>30.2044</v>
      </c>
      <c r="N40" s="45">
        <v>26.797499999999999</v>
      </c>
      <c r="O40" s="45">
        <v>35.470799999999997</v>
      </c>
      <c r="P40" s="45">
        <v>35.470799999999997</v>
      </c>
      <c r="Q40" s="45" t="s">
        <v>271</v>
      </c>
      <c r="R40" s="45" t="s">
        <v>271</v>
      </c>
      <c r="S40" s="45" t="s">
        <v>271</v>
      </c>
      <c r="T40" s="45" t="s">
        <v>271</v>
      </c>
      <c r="U40" s="45">
        <v>18.945599999999999</v>
      </c>
      <c r="V40" s="45">
        <v>0</v>
      </c>
      <c r="W40" s="45">
        <v>18.945599999999999</v>
      </c>
      <c r="X40" s="45">
        <v>0</v>
      </c>
      <c r="Y40" s="45">
        <v>21</v>
      </c>
      <c r="Z40" s="45">
        <v>17.852900000000002</v>
      </c>
      <c r="AA40" s="45">
        <v>18.945599999999999</v>
      </c>
      <c r="AB40" s="45">
        <v>0</v>
      </c>
      <c r="AC40" s="45">
        <v>18.945599999999999</v>
      </c>
      <c r="AD40" s="45">
        <v>0</v>
      </c>
      <c r="AE40" s="45">
        <v>21</v>
      </c>
      <c r="AF40" s="45">
        <v>17.852900000000002</v>
      </c>
      <c r="AG40" s="45">
        <v>0</v>
      </c>
      <c r="AH40" s="45">
        <v>0</v>
      </c>
      <c r="AI40" s="45" t="s">
        <v>271</v>
      </c>
      <c r="AJ40" s="45" t="s">
        <v>271</v>
      </c>
      <c r="AK40" s="45" t="s">
        <v>271</v>
      </c>
      <c r="AL40" s="45" t="s">
        <v>271</v>
      </c>
      <c r="AM40" s="45">
        <v>25.438700000000001</v>
      </c>
    </row>
    <row r="41" spans="1:39" hidden="1" outlineLevel="1">
      <c r="A41" s="8">
        <v>41456</v>
      </c>
      <c r="B41" s="45">
        <v>26.969200000000001</v>
      </c>
      <c r="C41" s="45">
        <v>28.048999999999999</v>
      </c>
      <c r="D41" s="45">
        <v>32.333399999999997</v>
      </c>
      <c r="E41" s="45">
        <v>26.070499999999999</v>
      </c>
      <c r="F41" s="45">
        <v>23.930800000000001</v>
      </c>
      <c r="G41" s="45">
        <v>29.695699999999999</v>
      </c>
      <c r="H41" s="45">
        <v>18.96</v>
      </c>
      <c r="I41" s="45">
        <v>28.9648</v>
      </c>
      <c r="J41" s="45">
        <v>32.333399999999997</v>
      </c>
      <c r="K41" s="45">
        <v>27.2944</v>
      </c>
      <c r="L41" s="45">
        <v>23.930800000000001</v>
      </c>
      <c r="M41" s="45">
        <v>29.695699999999999</v>
      </c>
      <c r="N41" s="45">
        <v>22.646799999999999</v>
      </c>
      <c r="O41" s="45">
        <v>9.5002999999999993</v>
      </c>
      <c r="P41" s="45">
        <v>31.7699</v>
      </c>
      <c r="Q41" s="45">
        <v>9.5</v>
      </c>
      <c r="R41" s="45" t="s">
        <v>271</v>
      </c>
      <c r="S41" s="45" t="s">
        <v>271</v>
      </c>
      <c r="T41" s="45">
        <v>9.5</v>
      </c>
      <c r="U41" s="45">
        <v>20.326499999999999</v>
      </c>
      <c r="V41" s="45">
        <v>0</v>
      </c>
      <c r="W41" s="45">
        <v>20.326499999999999</v>
      </c>
      <c r="X41" s="45">
        <v>0</v>
      </c>
      <c r="Y41" s="45">
        <v>23.700600000000001</v>
      </c>
      <c r="Z41" s="45">
        <v>19.049199999999999</v>
      </c>
      <c r="AA41" s="45">
        <v>20.326499999999999</v>
      </c>
      <c r="AB41" s="45">
        <v>0</v>
      </c>
      <c r="AC41" s="45">
        <v>20.326499999999999</v>
      </c>
      <c r="AD41" s="45">
        <v>0</v>
      </c>
      <c r="AE41" s="45">
        <v>23.700600000000001</v>
      </c>
      <c r="AF41" s="45">
        <v>19.049199999999999</v>
      </c>
      <c r="AG41" s="45">
        <v>0</v>
      </c>
      <c r="AH41" s="45">
        <v>0</v>
      </c>
      <c r="AI41" s="45">
        <v>0</v>
      </c>
      <c r="AJ41" s="45" t="s">
        <v>271</v>
      </c>
      <c r="AK41" s="45" t="s">
        <v>271</v>
      </c>
      <c r="AL41" s="45">
        <v>0</v>
      </c>
      <c r="AM41" s="45">
        <v>25.1494</v>
      </c>
    </row>
    <row r="42" spans="1:39" hidden="1" outlineLevel="1">
      <c r="A42" s="8">
        <v>41487</v>
      </c>
      <c r="B42" s="45">
        <v>25.131599999999999</v>
      </c>
      <c r="C42" s="45">
        <v>25.552600000000002</v>
      </c>
      <c r="D42" s="45">
        <v>29.2849</v>
      </c>
      <c r="E42" s="45">
        <v>24.616900000000001</v>
      </c>
      <c r="F42" s="45">
        <v>21.6252</v>
      </c>
      <c r="G42" s="45">
        <v>26.774699999999999</v>
      </c>
      <c r="H42" s="45">
        <v>21.804600000000001</v>
      </c>
      <c r="I42" s="45">
        <v>25.552600000000002</v>
      </c>
      <c r="J42" s="45">
        <v>29.284800000000001</v>
      </c>
      <c r="K42" s="45">
        <v>24.616900000000001</v>
      </c>
      <c r="L42" s="45">
        <v>21.6252</v>
      </c>
      <c r="M42" s="45">
        <v>26.774699999999999</v>
      </c>
      <c r="N42" s="45">
        <v>21.804600000000001</v>
      </c>
      <c r="O42" s="45">
        <v>36.5</v>
      </c>
      <c r="P42" s="45">
        <v>36.5</v>
      </c>
      <c r="Q42" s="45">
        <v>0</v>
      </c>
      <c r="R42" s="45">
        <v>0</v>
      </c>
      <c r="S42" s="45" t="s">
        <v>271</v>
      </c>
      <c r="T42" s="45" t="s">
        <v>271</v>
      </c>
      <c r="U42" s="45">
        <v>18.6219</v>
      </c>
      <c r="V42" s="45">
        <v>0</v>
      </c>
      <c r="W42" s="45">
        <v>18.6219</v>
      </c>
      <c r="X42" s="45">
        <v>0</v>
      </c>
      <c r="Y42" s="45">
        <v>0</v>
      </c>
      <c r="Z42" s="45">
        <v>18.6219</v>
      </c>
      <c r="AA42" s="45">
        <v>18.6219</v>
      </c>
      <c r="AB42" s="45">
        <v>0</v>
      </c>
      <c r="AC42" s="45">
        <v>18.6219</v>
      </c>
      <c r="AD42" s="45">
        <v>0</v>
      </c>
      <c r="AE42" s="45">
        <v>0</v>
      </c>
      <c r="AF42" s="45">
        <v>18.6219</v>
      </c>
      <c r="AG42" s="45">
        <v>0</v>
      </c>
      <c r="AH42" s="45">
        <v>0</v>
      </c>
      <c r="AI42" s="45">
        <v>0</v>
      </c>
      <c r="AJ42" s="45">
        <v>0</v>
      </c>
      <c r="AK42" s="45" t="s">
        <v>271</v>
      </c>
      <c r="AL42" s="45" t="s">
        <v>271</v>
      </c>
      <c r="AM42" s="45">
        <v>24.460100000000001</v>
      </c>
    </row>
    <row r="43" spans="1:39" hidden="1" outlineLevel="1">
      <c r="A43" s="8">
        <v>41518</v>
      </c>
      <c r="B43" s="45">
        <v>25.089300000000001</v>
      </c>
      <c r="C43" s="45">
        <v>26.089300000000001</v>
      </c>
      <c r="D43" s="45">
        <v>26.7638</v>
      </c>
      <c r="E43" s="45">
        <v>25.8993</v>
      </c>
      <c r="F43" s="45">
        <v>21.906400000000001</v>
      </c>
      <c r="G43" s="45">
        <v>28.975300000000001</v>
      </c>
      <c r="H43" s="45">
        <v>19.415800000000001</v>
      </c>
      <c r="I43" s="45">
        <v>26.089300000000001</v>
      </c>
      <c r="J43" s="45">
        <v>26.7638</v>
      </c>
      <c r="K43" s="45">
        <v>25.8993</v>
      </c>
      <c r="L43" s="45">
        <v>21.906400000000001</v>
      </c>
      <c r="M43" s="45">
        <v>28.975300000000001</v>
      </c>
      <c r="N43" s="45">
        <v>19.415800000000001</v>
      </c>
      <c r="O43" s="45">
        <v>36.5</v>
      </c>
      <c r="P43" s="45">
        <v>36.5</v>
      </c>
      <c r="Q43" s="45" t="s">
        <v>271</v>
      </c>
      <c r="R43" s="45" t="s">
        <v>271</v>
      </c>
      <c r="S43" s="45" t="s">
        <v>271</v>
      </c>
      <c r="T43" s="45" t="s">
        <v>271</v>
      </c>
      <c r="U43" s="45">
        <v>17.4329</v>
      </c>
      <c r="V43" s="45">
        <v>0</v>
      </c>
      <c r="W43" s="45">
        <v>17.4329</v>
      </c>
      <c r="X43" s="45">
        <v>0</v>
      </c>
      <c r="Y43" s="45">
        <v>18.251899999999999</v>
      </c>
      <c r="Z43" s="45">
        <v>17.3432</v>
      </c>
      <c r="AA43" s="45">
        <v>17.4329</v>
      </c>
      <c r="AB43" s="45">
        <v>0</v>
      </c>
      <c r="AC43" s="45">
        <v>17.4329</v>
      </c>
      <c r="AD43" s="45">
        <v>0</v>
      </c>
      <c r="AE43" s="45">
        <v>18.251899999999999</v>
      </c>
      <c r="AF43" s="45">
        <v>17.3432</v>
      </c>
      <c r="AG43" s="45">
        <v>0</v>
      </c>
      <c r="AH43" s="45">
        <v>0</v>
      </c>
      <c r="AI43" s="45" t="s">
        <v>271</v>
      </c>
      <c r="AJ43" s="45" t="s">
        <v>271</v>
      </c>
      <c r="AK43" s="45" t="s">
        <v>271</v>
      </c>
      <c r="AL43" s="45" t="s">
        <v>271</v>
      </c>
      <c r="AM43" s="45">
        <v>24.144100000000002</v>
      </c>
    </row>
    <row r="44" spans="1:39" hidden="1" outlineLevel="1">
      <c r="A44" s="8">
        <v>41548</v>
      </c>
      <c r="B44" s="45">
        <v>25.048100000000002</v>
      </c>
      <c r="C44" s="45">
        <v>25.4057</v>
      </c>
      <c r="D44" s="45">
        <v>24.669599999999999</v>
      </c>
      <c r="E44" s="45">
        <v>25.845400000000001</v>
      </c>
      <c r="F44" s="45">
        <v>22.749400000000001</v>
      </c>
      <c r="G44" s="45">
        <v>28.025500000000001</v>
      </c>
      <c r="H44" s="45">
        <v>20.534300000000002</v>
      </c>
      <c r="I44" s="45">
        <v>25.4056</v>
      </c>
      <c r="J44" s="45">
        <v>24.669499999999999</v>
      </c>
      <c r="K44" s="45">
        <v>25.845400000000001</v>
      </c>
      <c r="L44" s="45">
        <v>22.749400000000001</v>
      </c>
      <c r="M44" s="45">
        <v>28.025500000000001</v>
      </c>
      <c r="N44" s="45">
        <v>20.534300000000002</v>
      </c>
      <c r="O44" s="45">
        <v>36.5</v>
      </c>
      <c r="P44" s="45">
        <v>36.5</v>
      </c>
      <c r="Q44" s="45" t="s">
        <v>271</v>
      </c>
      <c r="R44" s="45" t="s">
        <v>271</v>
      </c>
      <c r="S44" s="45" t="s">
        <v>271</v>
      </c>
      <c r="T44" s="45" t="s">
        <v>271</v>
      </c>
      <c r="U44" s="45">
        <v>17.168299999999999</v>
      </c>
      <c r="V44" s="45">
        <v>0</v>
      </c>
      <c r="W44" s="45">
        <v>17.168299999999999</v>
      </c>
      <c r="X44" s="45">
        <v>0</v>
      </c>
      <c r="Y44" s="45">
        <v>0</v>
      </c>
      <c r="Z44" s="45">
        <v>17.168299999999999</v>
      </c>
      <c r="AA44" s="45">
        <v>17.168299999999999</v>
      </c>
      <c r="AB44" s="45">
        <v>0</v>
      </c>
      <c r="AC44" s="45">
        <v>17.168299999999999</v>
      </c>
      <c r="AD44" s="45">
        <v>0</v>
      </c>
      <c r="AE44" s="45">
        <v>0</v>
      </c>
      <c r="AF44" s="45">
        <v>17.168299999999999</v>
      </c>
      <c r="AG44" s="45">
        <v>0</v>
      </c>
      <c r="AH44" s="45">
        <v>0</v>
      </c>
      <c r="AI44" s="45" t="s">
        <v>271</v>
      </c>
      <c r="AJ44" s="45" t="s">
        <v>271</v>
      </c>
      <c r="AK44" s="45" t="s">
        <v>271</v>
      </c>
      <c r="AL44" s="45" t="s">
        <v>271</v>
      </c>
      <c r="AM44" s="45">
        <v>24.7879</v>
      </c>
    </row>
    <row r="45" spans="1:39" hidden="1" outlineLevel="1">
      <c r="A45" s="8">
        <v>41579</v>
      </c>
      <c r="B45" s="45">
        <v>25.9985</v>
      </c>
      <c r="C45" s="45">
        <v>26.887499999999999</v>
      </c>
      <c r="D45" s="45">
        <v>28.668299999999999</v>
      </c>
      <c r="E45" s="45">
        <v>25.992599999999999</v>
      </c>
      <c r="F45" s="45">
        <v>22.270600000000002</v>
      </c>
      <c r="G45" s="45">
        <v>28.794599999999999</v>
      </c>
      <c r="H45" s="45">
        <v>21.092600000000001</v>
      </c>
      <c r="I45" s="45">
        <v>26.8874</v>
      </c>
      <c r="J45" s="45">
        <v>28.668299999999999</v>
      </c>
      <c r="K45" s="45">
        <v>25.992599999999999</v>
      </c>
      <c r="L45" s="45">
        <v>22.270600000000002</v>
      </c>
      <c r="M45" s="45">
        <v>28.794599999999999</v>
      </c>
      <c r="N45" s="45">
        <v>21.092600000000001</v>
      </c>
      <c r="O45" s="45">
        <v>36.5</v>
      </c>
      <c r="P45" s="45">
        <v>36.5</v>
      </c>
      <c r="Q45" s="45" t="s">
        <v>271</v>
      </c>
      <c r="R45" s="45" t="s">
        <v>271</v>
      </c>
      <c r="S45" s="45" t="s">
        <v>271</v>
      </c>
      <c r="T45" s="45" t="s">
        <v>271</v>
      </c>
      <c r="U45" s="45">
        <v>17.869499999999999</v>
      </c>
      <c r="V45" s="45">
        <v>0</v>
      </c>
      <c r="W45" s="45">
        <v>17.869499999999999</v>
      </c>
      <c r="X45" s="45">
        <v>0</v>
      </c>
      <c r="Y45" s="45">
        <v>0</v>
      </c>
      <c r="Z45" s="45">
        <v>17.869499999999999</v>
      </c>
      <c r="AA45" s="45">
        <v>17.869499999999999</v>
      </c>
      <c r="AB45" s="45">
        <v>0</v>
      </c>
      <c r="AC45" s="45">
        <v>17.869499999999999</v>
      </c>
      <c r="AD45" s="45">
        <v>0</v>
      </c>
      <c r="AE45" s="45">
        <v>0</v>
      </c>
      <c r="AF45" s="45">
        <v>17.869499999999999</v>
      </c>
      <c r="AG45" s="45">
        <v>0</v>
      </c>
      <c r="AH45" s="45">
        <v>0</v>
      </c>
      <c r="AI45" s="45" t="s">
        <v>271</v>
      </c>
      <c r="AJ45" s="45" t="s">
        <v>271</v>
      </c>
      <c r="AK45" s="45" t="s">
        <v>271</v>
      </c>
      <c r="AL45" s="45" t="s">
        <v>271</v>
      </c>
      <c r="AM45" s="45">
        <v>25.0916</v>
      </c>
    </row>
    <row r="46" spans="1:39" hidden="1" outlineLevel="1">
      <c r="A46" s="8">
        <v>41609</v>
      </c>
      <c r="B46" s="45">
        <v>25.794499999999999</v>
      </c>
      <c r="C46" s="45">
        <v>26.9895</v>
      </c>
      <c r="D46" s="45">
        <v>30.355699999999999</v>
      </c>
      <c r="E46" s="45">
        <v>25.243300000000001</v>
      </c>
      <c r="F46" s="45">
        <v>22.583200000000001</v>
      </c>
      <c r="G46" s="45">
        <v>27.3508</v>
      </c>
      <c r="H46" s="45">
        <v>21.9801</v>
      </c>
      <c r="I46" s="45">
        <v>26.9895</v>
      </c>
      <c r="J46" s="45">
        <v>30.355499999999999</v>
      </c>
      <c r="K46" s="45">
        <v>25.243300000000001</v>
      </c>
      <c r="L46" s="45">
        <v>22.583200000000001</v>
      </c>
      <c r="M46" s="45">
        <v>27.3508</v>
      </c>
      <c r="N46" s="45">
        <v>21.9801</v>
      </c>
      <c r="O46" s="45">
        <v>46.740600000000001</v>
      </c>
      <c r="P46" s="45">
        <v>46.740600000000001</v>
      </c>
      <c r="Q46" s="45">
        <v>0</v>
      </c>
      <c r="R46" s="45">
        <v>0</v>
      </c>
      <c r="S46" s="45" t="s">
        <v>271</v>
      </c>
      <c r="T46" s="45" t="s">
        <v>271</v>
      </c>
      <c r="U46" s="45">
        <v>16.9086</v>
      </c>
      <c r="V46" s="45">
        <v>0</v>
      </c>
      <c r="W46" s="45">
        <v>16.9086</v>
      </c>
      <c r="X46" s="45">
        <v>0</v>
      </c>
      <c r="Y46" s="45">
        <v>0</v>
      </c>
      <c r="Z46" s="45">
        <v>16.9086</v>
      </c>
      <c r="AA46" s="45">
        <v>16.9086</v>
      </c>
      <c r="AB46" s="45">
        <v>0</v>
      </c>
      <c r="AC46" s="45">
        <v>16.9086</v>
      </c>
      <c r="AD46" s="45">
        <v>0</v>
      </c>
      <c r="AE46" s="45">
        <v>0</v>
      </c>
      <c r="AF46" s="45">
        <v>16.9086</v>
      </c>
      <c r="AG46" s="45">
        <v>0</v>
      </c>
      <c r="AH46" s="45">
        <v>0</v>
      </c>
      <c r="AI46" s="45">
        <v>0</v>
      </c>
      <c r="AJ46" s="45">
        <v>0</v>
      </c>
      <c r="AK46" s="45" t="s">
        <v>271</v>
      </c>
      <c r="AL46" s="45" t="s">
        <v>271</v>
      </c>
      <c r="AM46" s="45">
        <v>24.564699999999998</v>
      </c>
    </row>
    <row r="47" spans="1:39" hidden="1" outlineLevel="1">
      <c r="A47" s="8">
        <v>41640</v>
      </c>
      <c r="B47" s="45">
        <v>26.216699999999999</v>
      </c>
      <c r="C47" s="45">
        <v>27.361499999999999</v>
      </c>
      <c r="D47" s="45">
        <v>29.441600000000001</v>
      </c>
      <c r="E47" s="45">
        <v>25.986499999999999</v>
      </c>
      <c r="F47" s="45">
        <v>24.137499999999999</v>
      </c>
      <c r="G47" s="45">
        <v>27.875599999999999</v>
      </c>
      <c r="H47" s="45">
        <v>21.899799999999999</v>
      </c>
      <c r="I47" s="45">
        <v>27.361499999999999</v>
      </c>
      <c r="J47" s="45">
        <v>29.441600000000001</v>
      </c>
      <c r="K47" s="45">
        <v>25.986499999999999</v>
      </c>
      <c r="L47" s="45">
        <v>24.137499999999999</v>
      </c>
      <c r="M47" s="45">
        <v>27.875599999999999</v>
      </c>
      <c r="N47" s="45">
        <v>21.899799999999999</v>
      </c>
      <c r="O47" s="45">
        <v>36.5</v>
      </c>
      <c r="P47" s="45">
        <v>36.5</v>
      </c>
      <c r="Q47" s="45" t="s">
        <v>271</v>
      </c>
      <c r="R47" s="45" t="s">
        <v>271</v>
      </c>
      <c r="S47" s="45" t="s">
        <v>271</v>
      </c>
      <c r="T47" s="45" t="s">
        <v>271</v>
      </c>
      <c r="U47" s="45">
        <v>20.401599999999998</v>
      </c>
      <c r="V47" s="45">
        <v>0</v>
      </c>
      <c r="W47" s="45">
        <v>20.401599999999998</v>
      </c>
      <c r="X47" s="45">
        <v>0</v>
      </c>
      <c r="Y47" s="45">
        <v>27.1709</v>
      </c>
      <c r="Z47" s="45">
        <v>16.250800000000002</v>
      </c>
      <c r="AA47" s="45">
        <v>20.401599999999998</v>
      </c>
      <c r="AB47" s="45">
        <v>0</v>
      </c>
      <c r="AC47" s="45">
        <v>20.401599999999998</v>
      </c>
      <c r="AD47" s="45">
        <v>0</v>
      </c>
      <c r="AE47" s="45">
        <v>27.1709</v>
      </c>
      <c r="AF47" s="45">
        <v>16.250800000000002</v>
      </c>
      <c r="AG47" s="45">
        <v>0</v>
      </c>
      <c r="AH47" s="45">
        <v>0</v>
      </c>
      <c r="AI47" s="45" t="s">
        <v>271</v>
      </c>
      <c r="AJ47" s="45" t="s">
        <v>271</v>
      </c>
      <c r="AK47" s="45" t="s">
        <v>271</v>
      </c>
      <c r="AL47" s="45" t="s">
        <v>271</v>
      </c>
      <c r="AM47" s="45">
        <v>24.828099999999999</v>
      </c>
    </row>
    <row r="48" spans="1:39" hidden="1" outlineLevel="1">
      <c r="A48" s="8">
        <v>41671</v>
      </c>
      <c r="B48" s="45">
        <v>25.629000000000001</v>
      </c>
      <c r="C48" s="45">
        <v>26.5992</v>
      </c>
      <c r="D48" s="45">
        <v>29.380800000000001</v>
      </c>
      <c r="E48" s="45">
        <v>24.851199999999999</v>
      </c>
      <c r="F48" s="45">
        <v>22.939499999999999</v>
      </c>
      <c r="G48" s="45">
        <v>25.8005</v>
      </c>
      <c r="H48" s="45">
        <v>23.106000000000002</v>
      </c>
      <c r="I48" s="45">
        <v>26.628699999999998</v>
      </c>
      <c r="J48" s="45">
        <v>29.380800000000001</v>
      </c>
      <c r="K48" s="45">
        <v>24.895</v>
      </c>
      <c r="L48" s="45">
        <v>22.939499999999999</v>
      </c>
      <c r="M48" s="45">
        <v>25.84</v>
      </c>
      <c r="N48" s="45">
        <v>23.214300000000001</v>
      </c>
      <c r="O48" s="45">
        <v>6.8579999999999997</v>
      </c>
      <c r="P48" s="45" t="s">
        <v>271</v>
      </c>
      <c r="Q48" s="45">
        <v>6.8579999999999997</v>
      </c>
      <c r="R48" s="45" t="s">
        <v>271</v>
      </c>
      <c r="S48" s="45">
        <v>0</v>
      </c>
      <c r="T48" s="45">
        <v>11.725</v>
      </c>
      <c r="U48" s="45">
        <v>17.918299999999999</v>
      </c>
      <c r="V48" s="45">
        <v>0</v>
      </c>
      <c r="W48" s="45">
        <v>17.918299999999999</v>
      </c>
      <c r="X48" s="45">
        <v>0</v>
      </c>
      <c r="Y48" s="45">
        <v>0</v>
      </c>
      <c r="Z48" s="45">
        <v>17.918299999999999</v>
      </c>
      <c r="AA48" s="45">
        <v>17.918299999999999</v>
      </c>
      <c r="AB48" s="45">
        <v>0</v>
      </c>
      <c r="AC48" s="45">
        <v>17.918299999999999</v>
      </c>
      <c r="AD48" s="45">
        <v>0</v>
      </c>
      <c r="AE48" s="45">
        <v>0</v>
      </c>
      <c r="AF48" s="45">
        <v>17.918299999999999</v>
      </c>
      <c r="AG48" s="45">
        <v>0</v>
      </c>
      <c r="AH48" s="45" t="s">
        <v>271</v>
      </c>
      <c r="AI48" s="45">
        <v>0</v>
      </c>
      <c r="AJ48" s="45" t="s">
        <v>271</v>
      </c>
      <c r="AK48" s="45">
        <v>0</v>
      </c>
      <c r="AL48" s="45">
        <v>0</v>
      </c>
      <c r="AM48" s="45">
        <v>24.751999999999999</v>
      </c>
    </row>
    <row r="49" spans="1:39" hidden="1" outlineLevel="1">
      <c r="A49" s="8">
        <v>41699</v>
      </c>
      <c r="B49" s="45">
        <v>26.078600000000002</v>
      </c>
      <c r="C49" s="45">
        <v>27.658300000000001</v>
      </c>
      <c r="D49" s="45">
        <v>28.728400000000001</v>
      </c>
      <c r="E49" s="45">
        <v>26.699300000000001</v>
      </c>
      <c r="F49" s="45">
        <v>24.157</v>
      </c>
      <c r="G49" s="45">
        <v>27.021599999999999</v>
      </c>
      <c r="H49" s="45">
        <v>27.631</v>
      </c>
      <c r="I49" s="45">
        <v>27.657499999999999</v>
      </c>
      <c r="J49" s="45">
        <v>28.726900000000001</v>
      </c>
      <c r="K49" s="45">
        <v>26.699300000000001</v>
      </c>
      <c r="L49" s="45">
        <v>24.157</v>
      </c>
      <c r="M49" s="45">
        <v>27.021599999999999</v>
      </c>
      <c r="N49" s="45">
        <v>27.631</v>
      </c>
      <c r="O49" s="45">
        <v>47.988399999999999</v>
      </c>
      <c r="P49" s="45">
        <v>47.988399999999999</v>
      </c>
      <c r="Q49" s="45">
        <v>0</v>
      </c>
      <c r="R49" s="45" t="s">
        <v>271</v>
      </c>
      <c r="S49" s="45" t="s">
        <v>271</v>
      </c>
      <c r="T49" s="45">
        <v>0</v>
      </c>
      <c r="U49" s="45">
        <v>16.183499999999999</v>
      </c>
      <c r="V49" s="45">
        <v>0</v>
      </c>
      <c r="W49" s="45">
        <v>16.183499999999999</v>
      </c>
      <c r="X49" s="45">
        <v>0</v>
      </c>
      <c r="Y49" s="45">
        <v>0</v>
      </c>
      <c r="Z49" s="45">
        <v>16.183499999999999</v>
      </c>
      <c r="AA49" s="45">
        <v>16.183499999999999</v>
      </c>
      <c r="AB49" s="45">
        <v>0</v>
      </c>
      <c r="AC49" s="45">
        <v>16.183499999999999</v>
      </c>
      <c r="AD49" s="45">
        <v>0</v>
      </c>
      <c r="AE49" s="45">
        <v>0</v>
      </c>
      <c r="AF49" s="45">
        <v>16.183499999999999</v>
      </c>
      <c r="AG49" s="45">
        <v>0</v>
      </c>
      <c r="AH49" s="45">
        <v>0</v>
      </c>
      <c r="AI49" s="45">
        <v>0</v>
      </c>
      <c r="AJ49" s="45" t="s">
        <v>271</v>
      </c>
      <c r="AK49" s="45" t="s">
        <v>271</v>
      </c>
      <c r="AL49" s="45">
        <v>0</v>
      </c>
      <c r="AM49" s="45">
        <v>24.7103</v>
      </c>
    </row>
    <row r="50" spans="1:39" hidden="1" outlineLevel="1">
      <c r="A50" s="8">
        <v>41730</v>
      </c>
      <c r="B50" s="45">
        <v>25.9345</v>
      </c>
      <c r="C50" s="45">
        <v>27.654699999999998</v>
      </c>
      <c r="D50" s="45">
        <v>28.9148</v>
      </c>
      <c r="E50" s="45">
        <v>26.686599999999999</v>
      </c>
      <c r="F50" s="45">
        <v>23.446300000000001</v>
      </c>
      <c r="G50" s="45">
        <v>27.475100000000001</v>
      </c>
      <c r="H50" s="45">
        <v>25.6936</v>
      </c>
      <c r="I50" s="45">
        <v>27.654499999999999</v>
      </c>
      <c r="J50" s="45">
        <v>28.914400000000001</v>
      </c>
      <c r="K50" s="45">
        <v>26.686599999999999</v>
      </c>
      <c r="L50" s="45">
        <v>23.446300000000001</v>
      </c>
      <c r="M50" s="45">
        <v>27.475100000000001</v>
      </c>
      <c r="N50" s="45">
        <v>25.6936</v>
      </c>
      <c r="O50" s="45">
        <v>36.5</v>
      </c>
      <c r="P50" s="45">
        <v>36.5</v>
      </c>
      <c r="Q50" s="45" t="s">
        <v>271</v>
      </c>
      <c r="R50" s="45" t="s">
        <v>271</v>
      </c>
      <c r="S50" s="45" t="s">
        <v>271</v>
      </c>
      <c r="T50" s="45" t="s">
        <v>271</v>
      </c>
      <c r="U50" s="45">
        <v>18.609100000000002</v>
      </c>
      <c r="V50" s="45">
        <v>0</v>
      </c>
      <c r="W50" s="45">
        <v>18.609100000000002</v>
      </c>
      <c r="X50" s="45">
        <v>0</v>
      </c>
      <c r="Y50" s="45">
        <v>0</v>
      </c>
      <c r="Z50" s="45">
        <v>18.609100000000002</v>
      </c>
      <c r="AA50" s="45">
        <v>18.609100000000002</v>
      </c>
      <c r="AB50" s="45">
        <v>0</v>
      </c>
      <c r="AC50" s="45">
        <v>18.609100000000002</v>
      </c>
      <c r="AD50" s="45">
        <v>0</v>
      </c>
      <c r="AE50" s="45">
        <v>0</v>
      </c>
      <c r="AF50" s="45">
        <v>18.609100000000002</v>
      </c>
      <c r="AG50" s="45">
        <v>0</v>
      </c>
      <c r="AH50" s="45">
        <v>0</v>
      </c>
      <c r="AI50" s="45" t="s">
        <v>271</v>
      </c>
      <c r="AJ50" s="45" t="s">
        <v>271</v>
      </c>
      <c r="AK50" s="45" t="s">
        <v>271</v>
      </c>
      <c r="AL50" s="45" t="s">
        <v>271</v>
      </c>
      <c r="AM50" s="45">
        <v>23.709700000000002</v>
      </c>
    </row>
    <row r="51" spans="1:39" hidden="1" outlineLevel="1">
      <c r="A51" s="8">
        <v>41760</v>
      </c>
      <c r="B51" s="45">
        <v>30.194299999999998</v>
      </c>
      <c r="C51" s="45">
        <v>33.201700000000002</v>
      </c>
      <c r="D51" s="45">
        <v>37.0764</v>
      </c>
      <c r="E51" s="45">
        <v>28.3049</v>
      </c>
      <c r="F51" s="45">
        <v>25.5989</v>
      </c>
      <c r="G51" s="45">
        <v>29.201000000000001</v>
      </c>
      <c r="H51" s="45">
        <v>26.503599999999999</v>
      </c>
      <c r="I51" s="45">
        <v>33.196599999999997</v>
      </c>
      <c r="J51" s="45">
        <v>37.078000000000003</v>
      </c>
      <c r="K51" s="45">
        <v>28.3049</v>
      </c>
      <c r="L51" s="45">
        <v>25.5989</v>
      </c>
      <c r="M51" s="45">
        <v>29.201000000000001</v>
      </c>
      <c r="N51" s="45">
        <v>26.503599999999999</v>
      </c>
      <c r="O51" s="45">
        <v>36.5002</v>
      </c>
      <c r="P51" s="45">
        <v>36.5002</v>
      </c>
      <c r="Q51" s="45" t="s">
        <v>271</v>
      </c>
      <c r="R51" s="45" t="s">
        <v>271</v>
      </c>
      <c r="S51" s="45" t="s">
        <v>271</v>
      </c>
      <c r="T51" s="45" t="s">
        <v>271</v>
      </c>
      <c r="U51" s="45">
        <v>31.4223</v>
      </c>
      <c r="V51" s="45">
        <v>0</v>
      </c>
      <c r="W51" s="45">
        <v>31.4223</v>
      </c>
      <c r="X51" s="45">
        <v>0</v>
      </c>
      <c r="Y51" s="45">
        <v>0</v>
      </c>
      <c r="Z51" s="45">
        <v>31.4223</v>
      </c>
      <c r="AA51" s="45">
        <v>31.4223</v>
      </c>
      <c r="AB51" s="45">
        <v>0</v>
      </c>
      <c r="AC51" s="45">
        <v>31.4223</v>
      </c>
      <c r="AD51" s="45">
        <v>0</v>
      </c>
      <c r="AE51" s="45">
        <v>0</v>
      </c>
      <c r="AF51" s="45">
        <v>31.4223</v>
      </c>
      <c r="AG51" s="45">
        <v>0</v>
      </c>
      <c r="AH51" s="45">
        <v>0</v>
      </c>
      <c r="AI51" s="45" t="s">
        <v>271</v>
      </c>
      <c r="AJ51" s="45" t="s">
        <v>271</v>
      </c>
      <c r="AK51" s="45" t="s">
        <v>271</v>
      </c>
      <c r="AL51" s="45" t="s">
        <v>271</v>
      </c>
      <c r="AM51" s="45">
        <v>23.928100000000001</v>
      </c>
    </row>
    <row r="52" spans="1:39" hidden="1" outlineLevel="1">
      <c r="A52" s="8">
        <v>41791</v>
      </c>
      <c r="B52" s="45">
        <v>27.261399999999998</v>
      </c>
      <c r="C52" s="45">
        <v>28.869499999999999</v>
      </c>
      <c r="D52" s="45">
        <v>30.064299999999999</v>
      </c>
      <c r="E52" s="45">
        <v>28.125900000000001</v>
      </c>
      <c r="F52" s="45">
        <v>24.514199999999999</v>
      </c>
      <c r="G52" s="45">
        <v>28.587700000000002</v>
      </c>
      <c r="H52" s="45">
        <v>28.5945</v>
      </c>
      <c r="I52" s="45">
        <v>28.869499999999999</v>
      </c>
      <c r="J52" s="45">
        <v>30.0642</v>
      </c>
      <c r="K52" s="45">
        <v>28.125900000000001</v>
      </c>
      <c r="L52" s="45">
        <v>24.514199999999999</v>
      </c>
      <c r="M52" s="45">
        <v>28.587700000000002</v>
      </c>
      <c r="N52" s="45">
        <v>28.5945</v>
      </c>
      <c r="O52" s="45">
        <v>36.5</v>
      </c>
      <c r="P52" s="45">
        <v>36.5</v>
      </c>
      <c r="Q52" s="45" t="s">
        <v>271</v>
      </c>
      <c r="R52" s="45" t="s">
        <v>271</v>
      </c>
      <c r="S52" s="45" t="s">
        <v>271</v>
      </c>
      <c r="T52" s="45" t="s">
        <v>271</v>
      </c>
      <c r="U52" s="45">
        <v>37.950699999999998</v>
      </c>
      <c r="V52" s="45">
        <v>0</v>
      </c>
      <c r="W52" s="45">
        <v>37.950699999999998</v>
      </c>
      <c r="X52" s="45">
        <v>0</v>
      </c>
      <c r="Y52" s="45">
        <v>0</v>
      </c>
      <c r="Z52" s="45">
        <v>37.950699999999998</v>
      </c>
      <c r="AA52" s="45">
        <v>37.950699999999998</v>
      </c>
      <c r="AB52" s="45">
        <v>0</v>
      </c>
      <c r="AC52" s="45">
        <v>37.950699999999998</v>
      </c>
      <c r="AD52" s="45">
        <v>0</v>
      </c>
      <c r="AE52" s="45">
        <v>0</v>
      </c>
      <c r="AF52" s="45">
        <v>37.950699999999998</v>
      </c>
      <c r="AG52" s="45">
        <v>0</v>
      </c>
      <c r="AH52" s="45">
        <v>0</v>
      </c>
      <c r="AI52" s="45" t="s">
        <v>271</v>
      </c>
      <c r="AJ52" s="45" t="s">
        <v>271</v>
      </c>
      <c r="AK52" s="45" t="s">
        <v>271</v>
      </c>
      <c r="AL52" s="45" t="s">
        <v>271</v>
      </c>
      <c r="AM52" s="45">
        <v>24.044899999999998</v>
      </c>
    </row>
    <row r="53" spans="1:39" hidden="1" outlineLevel="1">
      <c r="A53" s="8">
        <v>41821</v>
      </c>
      <c r="B53" s="45">
        <v>26.9282</v>
      </c>
      <c r="C53" s="45">
        <v>28.236799999999999</v>
      </c>
      <c r="D53" s="45">
        <v>31.016100000000002</v>
      </c>
      <c r="E53" s="45">
        <v>26.022099999999998</v>
      </c>
      <c r="F53" s="45">
        <v>25.161100000000001</v>
      </c>
      <c r="G53" s="45">
        <v>31.046700000000001</v>
      </c>
      <c r="H53" s="45">
        <v>11.2774</v>
      </c>
      <c r="I53" s="45">
        <v>30.484100000000002</v>
      </c>
      <c r="J53" s="45">
        <v>31.0154</v>
      </c>
      <c r="K53" s="45">
        <v>29.996099999999998</v>
      </c>
      <c r="L53" s="45">
        <v>25.161100000000001</v>
      </c>
      <c r="M53" s="45">
        <v>31.046700000000001</v>
      </c>
      <c r="N53" s="45">
        <v>27.2911</v>
      </c>
      <c r="O53" s="45">
        <v>2.8199999999999999E-2</v>
      </c>
      <c r="P53" s="45">
        <v>36.5</v>
      </c>
      <c r="Q53" s="45">
        <v>0</v>
      </c>
      <c r="R53" s="45" t="s">
        <v>271</v>
      </c>
      <c r="S53" s="45" t="s">
        <v>271</v>
      </c>
      <c r="T53" s="45">
        <v>0</v>
      </c>
      <c r="U53" s="45">
        <v>18.5045</v>
      </c>
      <c r="V53" s="45">
        <v>0</v>
      </c>
      <c r="W53" s="45">
        <v>18.5045</v>
      </c>
      <c r="X53" s="45">
        <v>0</v>
      </c>
      <c r="Y53" s="45">
        <v>0</v>
      </c>
      <c r="Z53" s="45">
        <v>18.5045</v>
      </c>
      <c r="AA53" s="45">
        <v>18.5045</v>
      </c>
      <c r="AB53" s="45">
        <v>0</v>
      </c>
      <c r="AC53" s="45">
        <v>18.5045</v>
      </c>
      <c r="AD53" s="45">
        <v>0</v>
      </c>
      <c r="AE53" s="45">
        <v>0</v>
      </c>
      <c r="AF53" s="45">
        <v>18.5045</v>
      </c>
      <c r="AG53" s="45">
        <v>0</v>
      </c>
      <c r="AH53" s="45">
        <v>0</v>
      </c>
      <c r="AI53" s="45">
        <v>0</v>
      </c>
      <c r="AJ53" s="45" t="s">
        <v>271</v>
      </c>
      <c r="AK53" s="45" t="s">
        <v>271</v>
      </c>
      <c r="AL53" s="45">
        <v>0</v>
      </c>
      <c r="AM53" s="45">
        <v>24.224</v>
      </c>
    </row>
    <row r="54" spans="1:39" hidden="1" outlineLevel="1">
      <c r="A54" s="8">
        <v>41852</v>
      </c>
      <c r="B54" s="45">
        <v>27.3522</v>
      </c>
      <c r="C54" s="45">
        <v>30.011500000000002</v>
      </c>
      <c r="D54" s="45">
        <v>31.716000000000001</v>
      </c>
      <c r="E54" s="45">
        <v>28.6282</v>
      </c>
      <c r="F54" s="45">
        <v>26.005700000000001</v>
      </c>
      <c r="G54" s="45">
        <v>29.436</v>
      </c>
      <c r="H54" s="45">
        <v>24.7851</v>
      </c>
      <c r="I54" s="45">
        <v>30.016400000000001</v>
      </c>
      <c r="J54" s="45">
        <v>31.715699999999998</v>
      </c>
      <c r="K54" s="45">
        <v>28.636399999999998</v>
      </c>
      <c r="L54" s="45">
        <v>26.005700000000001</v>
      </c>
      <c r="M54" s="45">
        <v>29.436</v>
      </c>
      <c r="N54" s="45">
        <v>24.853200000000001</v>
      </c>
      <c r="O54" s="45">
        <v>16.874400000000001</v>
      </c>
      <c r="P54" s="45">
        <v>36.5</v>
      </c>
      <c r="Q54" s="45">
        <v>15.1721</v>
      </c>
      <c r="R54" s="45" t="s">
        <v>271</v>
      </c>
      <c r="S54" s="45" t="s">
        <v>271</v>
      </c>
      <c r="T54" s="45">
        <v>15.1721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 t="s">
        <v>271</v>
      </c>
      <c r="AK54" s="45" t="s">
        <v>271</v>
      </c>
      <c r="AL54" s="45">
        <v>0</v>
      </c>
      <c r="AM54" s="45">
        <v>22.043199999999999</v>
      </c>
    </row>
    <row r="55" spans="1:39" hidden="1" outlineLevel="1">
      <c r="A55" s="8">
        <v>41883</v>
      </c>
      <c r="B55" s="45">
        <v>26.093</v>
      </c>
      <c r="C55" s="45">
        <v>29.1066</v>
      </c>
      <c r="D55" s="45">
        <v>30.243200000000002</v>
      </c>
      <c r="E55" s="45">
        <v>28.401700000000002</v>
      </c>
      <c r="F55" s="45">
        <v>24.426300000000001</v>
      </c>
      <c r="G55" s="45">
        <v>29.867599999999999</v>
      </c>
      <c r="H55" s="45">
        <v>24.85</v>
      </c>
      <c r="I55" s="45">
        <v>29.102</v>
      </c>
      <c r="J55" s="45">
        <v>30.2319</v>
      </c>
      <c r="K55" s="45">
        <v>28.401700000000002</v>
      </c>
      <c r="L55" s="45">
        <v>24.426300000000001</v>
      </c>
      <c r="M55" s="45">
        <v>29.867599999999999</v>
      </c>
      <c r="N55" s="45">
        <v>24.85</v>
      </c>
      <c r="O55" s="45">
        <v>49.520400000000002</v>
      </c>
      <c r="P55" s="45">
        <v>49.520400000000002</v>
      </c>
      <c r="Q55" s="45" t="s">
        <v>271</v>
      </c>
      <c r="R55" s="45" t="s">
        <v>271</v>
      </c>
      <c r="S55" s="45" t="s">
        <v>271</v>
      </c>
      <c r="T55" s="45" t="s">
        <v>271</v>
      </c>
      <c r="U55" s="45">
        <v>13.553599999999999</v>
      </c>
      <c r="V55" s="45">
        <v>0</v>
      </c>
      <c r="W55" s="45">
        <v>13.553599999999999</v>
      </c>
      <c r="X55" s="45">
        <v>0</v>
      </c>
      <c r="Y55" s="45">
        <v>0</v>
      </c>
      <c r="Z55" s="45">
        <v>13.553599999999999</v>
      </c>
      <c r="AA55" s="45">
        <v>13.553599999999999</v>
      </c>
      <c r="AB55" s="45">
        <v>0</v>
      </c>
      <c r="AC55" s="45">
        <v>13.553599999999999</v>
      </c>
      <c r="AD55" s="45">
        <v>0</v>
      </c>
      <c r="AE55" s="45">
        <v>0</v>
      </c>
      <c r="AF55" s="45">
        <v>13.553599999999999</v>
      </c>
      <c r="AG55" s="45">
        <v>0</v>
      </c>
      <c r="AH55" s="45">
        <v>0</v>
      </c>
      <c r="AI55" s="45" t="s">
        <v>271</v>
      </c>
      <c r="AJ55" s="45" t="s">
        <v>271</v>
      </c>
      <c r="AK55" s="45" t="s">
        <v>271</v>
      </c>
      <c r="AL55" s="45" t="s">
        <v>271</v>
      </c>
      <c r="AM55" s="45">
        <v>20.868500000000001</v>
      </c>
    </row>
    <row r="56" spans="1:39" hidden="1" outlineLevel="1">
      <c r="A56" s="8">
        <v>41913</v>
      </c>
      <c r="B56" s="45">
        <v>25.2408</v>
      </c>
      <c r="C56" s="45">
        <v>27.914899999999999</v>
      </c>
      <c r="D56" s="45">
        <v>29.651900000000001</v>
      </c>
      <c r="E56" s="45">
        <v>26.9026</v>
      </c>
      <c r="F56" s="45">
        <v>26.052</v>
      </c>
      <c r="G56" s="45">
        <v>27.7056</v>
      </c>
      <c r="H56" s="45">
        <v>22.239100000000001</v>
      </c>
      <c r="I56" s="45">
        <v>27.914899999999999</v>
      </c>
      <c r="J56" s="45">
        <v>29.651700000000002</v>
      </c>
      <c r="K56" s="45">
        <v>26.9026</v>
      </c>
      <c r="L56" s="45">
        <v>26.052</v>
      </c>
      <c r="M56" s="45">
        <v>27.7056</v>
      </c>
      <c r="N56" s="45">
        <v>22.239100000000001</v>
      </c>
      <c r="O56" s="45">
        <v>36.149500000000003</v>
      </c>
      <c r="P56" s="45">
        <v>36.149500000000003</v>
      </c>
      <c r="Q56" s="45" t="s">
        <v>271</v>
      </c>
      <c r="R56" s="45" t="s">
        <v>271</v>
      </c>
      <c r="S56" s="45" t="s">
        <v>271</v>
      </c>
      <c r="T56" s="45" t="s">
        <v>271</v>
      </c>
      <c r="U56" s="45">
        <v>25.597200000000001</v>
      </c>
      <c r="V56" s="45">
        <v>0</v>
      </c>
      <c r="W56" s="45">
        <v>25.597200000000001</v>
      </c>
      <c r="X56" s="45">
        <v>0</v>
      </c>
      <c r="Y56" s="45">
        <v>0</v>
      </c>
      <c r="Z56" s="45">
        <v>25.597200000000001</v>
      </c>
      <c r="AA56" s="45">
        <v>25.597200000000001</v>
      </c>
      <c r="AB56" s="45">
        <v>0</v>
      </c>
      <c r="AC56" s="45">
        <v>25.597200000000001</v>
      </c>
      <c r="AD56" s="45">
        <v>0</v>
      </c>
      <c r="AE56" s="45">
        <v>0</v>
      </c>
      <c r="AF56" s="45">
        <v>25.597200000000001</v>
      </c>
      <c r="AG56" s="45">
        <v>0</v>
      </c>
      <c r="AH56" s="45">
        <v>0</v>
      </c>
      <c r="AI56" s="45" t="s">
        <v>271</v>
      </c>
      <c r="AJ56" s="45" t="s">
        <v>271</v>
      </c>
      <c r="AK56" s="45" t="s">
        <v>271</v>
      </c>
      <c r="AL56" s="45" t="s">
        <v>271</v>
      </c>
      <c r="AM56" s="45">
        <v>21.046900000000001</v>
      </c>
    </row>
    <row r="57" spans="1:39" hidden="1" outlineLevel="1">
      <c r="A57" s="8">
        <v>41944</v>
      </c>
      <c r="B57" s="45">
        <v>25.590699999999998</v>
      </c>
      <c r="C57" s="45">
        <v>28.3065</v>
      </c>
      <c r="D57" s="45">
        <v>31.312200000000001</v>
      </c>
      <c r="E57" s="45">
        <v>26.652100000000001</v>
      </c>
      <c r="F57" s="45">
        <v>24.037700000000001</v>
      </c>
      <c r="G57" s="45">
        <v>27.397600000000001</v>
      </c>
      <c r="H57" s="45">
        <v>26.357299999999999</v>
      </c>
      <c r="I57" s="45">
        <v>28.392299999999999</v>
      </c>
      <c r="J57" s="45">
        <v>31.307400000000001</v>
      </c>
      <c r="K57" s="45">
        <v>26.774799999999999</v>
      </c>
      <c r="L57" s="45">
        <v>24.037700000000001</v>
      </c>
      <c r="M57" s="45">
        <v>27.397600000000001</v>
      </c>
      <c r="N57" s="45">
        <v>27.947399999999998</v>
      </c>
      <c r="O57" s="45">
        <v>14.3992</v>
      </c>
      <c r="P57" s="45">
        <v>36.640700000000002</v>
      </c>
      <c r="Q57" s="45">
        <v>13.158099999999999</v>
      </c>
      <c r="R57" s="45" t="s">
        <v>271</v>
      </c>
      <c r="S57" s="45" t="s">
        <v>271</v>
      </c>
      <c r="T57" s="45">
        <v>13.158099999999999</v>
      </c>
      <c r="U57" s="45">
        <v>19.553999999999998</v>
      </c>
      <c r="V57" s="45">
        <v>0</v>
      </c>
      <c r="W57" s="45">
        <v>19.553999999999998</v>
      </c>
      <c r="X57" s="45">
        <v>0</v>
      </c>
      <c r="Y57" s="45">
        <v>0</v>
      </c>
      <c r="Z57" s="45">
        <v>19.553999999999998</v>
      </c>
      <c r="AA57" s="45">
        <v>19.553999999999998</v>
      </c>
      <c r="AB57" s="45">
        <v>0</v>
      </c>
      <c r="AC57" s="45">
        <v>19.553999999999998</v>
      </c>
      <c r="AD57" s="45">
        <v>0</v>
      </c>
      <c r="AE57" s="45">
        <v>0</v>
      </c>
      <c r="AF57" s="45">
        <v>19.553999999999998</v>
      </c>
      <c r="AG57" s="45">
        <v>0</v>
      </c>
      <c r="AH57" s="45">
        <v>0</v>
      </c>
      <c r="AI57" s="45">
        <v>0</v>
      </c>
      <c r="AJ57" s="45" t="s">
        <v>271</v>
      </c>
      <c r="AK57" s="45" t="s">
        <v>271</v>
      </c>
      <c r="AL57" s="45">
        <v>0</v>
      </c>
      <c r="AM57" s="45">
        <v>20.9819</v>
      </c>
    </row>
    <row r="58" spans="1:39" hidden="1" outlineLevel="1">
      <c r="A58" s="8">
        <v>41974</v>
      </c>
      <c r="B58" s="45">
        <v>24.947800000000001</v>
      </c>
      <c r="C58" s="45">
        <v>28.7925</v>
      </c>
      <c r="D58" s="45">
        <v>31.712499999999999</v>
      </c>
      <c r="E58" s="45">
        <v>26.9146</v>
      </c>
      <c r="F58" s="45">
        <v>25.154</v>
      </c>
      <c r="G58" s="45">
        <v>27.111000000000001</v>
      </c>
      <c r="H58" s="45">
        <v>26.9513</v>
      </c>
      <c r="I58" s="45">
        <v>28.773700000000002</v>
      </c>
      <c r="J58" s="45">
        <v>31.676400000000001</v>
      </c>
      <c r="K58" s="45">
        <v>26.925799999999999</v>
      </c>
      <c r="L58" s="45">
        <v>25.154</v>
      </c>
      <c r="M58" s="45">
        <v>27.111000000000001</v>
      </c>
      <c r="N58" s="45">
        <v>27.0532</v>
      </c>
      <c r="O58" s="45">
        <v>32.863700000000001</v>
      </c>
      <c r="P58" s="45">
        <v>35.030900000000003</v>
      </c>
      <c r="Q58" s="45">
        <v>9.1739999999999995</v>
      </c>
      <c r="R58" s="45" t="s">
        <v>271</v>
      </c>
      <c r="S58" s="45" t="s">
        <v>271</v>
      </c>
      <c r="T58" s="45">
        <v>9.1739999999999995</v>
      </c>
      <c r="U58" s="45">
        <v>11.0298</v>
      </c>
      <c r="V58" s="45">
        <v>0</v>
      </c>
      <c r="W58" s="45">
        <v>11.0298</v>
      </c>
      <c r="X58" s="45">
        <v>0</v>
      </c>
      <c r="Y58" s="45">
        <v>0</v>
      </c>
      <c r="Z58" s="45">
        <v>11.0298</v>
      </c>
      <c r="AA58" s="45">
        <v>11.2173</v>
      </c>
      <c r="AB58" s="45">
        <v>0</v>
      </c>
      <c r="AC58" s="45">
        <v>11.2173</v>
      </c>
      <c r="AD58" s="45">
        <v>0</v>
      </c>
      <c r="AE58" s="45">
        <v>0</v>
      </c>
      <c r="AF58" s="45">
        <v>11.2173</v>
      </c>
      <c r="AG58" s="45">
        <v>7.9349999999999996</v>
      </c>
      <c r="AH58" s="45">
        <v>0</v>
      </c>
      <c r="AI58" s="45">
        <v>7.9349999999999996</v>
      </c>
      <c r="AJ58" s="45" t="s">
        <v>271</v>
      </c>
      <c r="AK58" s="45" t="s">
        <v>271</v>
      </c>
      <c r="AL58" s="45">
        <v>7.9349999999999996</v>
      </c>
      <c r="AM58" s="45">
        <v>20.9041</v>
      </c>
    </row>
    <row r="59" spans="1:39" hidden="1" outlineLevel="1">
      <c r="A59" s="8">
        <v>42005</v>
      </c>
      <c r="B59" s="45">
        <v>24.7225</v>
      </c>
      <c r="C59" s="45">
        <v>28.890499999999999</v>
      </c>
      <c r="D59" s="45">
        <v>32.159199999999998</v>
      </c>
      <c r="E59" s="45">
        <v>26.314599999999999</v>
      </c>
      <c r="F59" s="45">
        <v>29.013999999999999</v>
      </c>
      <c r="G59" s="45">
        <v>26.241299999999999</v>
      </c>
      <c r="H59" s="45">
        <v>24.185099999999998</v>
      </c>
      <c r="I59" s="45">
        <v>29.527699999999999</v>
      </c>
      <c r="J59" s="45">
        <v>32.157800000000002</v>
      </c>
      <c r="K59" s="45">
        <v>27.331199999999999</v>
      </c>
      <c r="L59" s="45">
        <v>29.013999999999999</v>
      </c>
      <c r="M59" s="45">
        <v>27.488</v>
      </c>
      <c r="N59" s="45">
        <v>24.506599999999999</v>
      </c>
      <c r="O59" s="45">
        <v>9.4543999999999997</v>
      </c>
      <c r="P59" s="45">
        <v>37.690300000000001</v>
      </c>
      <c r="Q59" s="45">
        <v>9.3585999999999991</v>
      </c>
      <c r="R59" s="45" t="s">
        <v>271</v>
      </c>
      <c r="S59" s="45">
        <v>9.0031999999999996</v>
      </c>
      <c r="T59" s="45">
        <v>14.7059</v>
      </c>
      <c r="U59" s="45">
        <v>11.7807</v>
      </c>
      <c r="V59" s="45">
        <v>0</v>
      </c>
      <c r="W59" s="45">
        <v>11.7807</v>
      </c>
      <c r="X59" s="45">
        <v>0</v>
      </c>
      <c r="Y59" s="45">
        <v>17</v>
      </c>
      <c r="Z59" s="45">
        <v>11.373100000000001</v>
      </c>
      <c r="AA59" s="45">
        <v>11.9534</v>
      </c>
      <c r="AB59" s="45">
        <v>0</v>
      </c>
      <c r="AC59" s="45">
        <v>11.9534</v>
      </c>
      <c r="AD59" s="45">
        <v>0</v>
      </c>
      <c r="AE59" s="45">
        <v>17</v>
      </c>
      <c r="AF59" s="45">
        <v>11.533099999999999</v>
      </c>
      <c r="AG59" s="45">
        <v>8.9610000000000003</v>
      </c>
      <c r="AH59" s="45">
        <v>0</v>
      </c>
      <c r="AI59" s="45">
        <v>8.9610000000000003</v>
      </c>
      <c r="AJ59" s="45" t="s">
        <v>271</v>
      </c>
      <c r="AK59" s="45">
        <v>0</v>
      </c>
      <c r="AL59" s="45">
        <v>8.9610000000000003</v>
      </c>
      <c r="AM59" s="45">
        <v>21.312100000000001</v>
      </c>
    </row>
    <row r="60" spans="1:39" hidden="1" outlineLevel="1">
      <c r="A60" s="8">
        <v>42036</v>
      </c>
      <c r="B60" s="45">
        <v>25.031300000000002</v>
      </c>
      <c r="C60" s="45">
        <v>27.0761</v>
      </c>
      <c r="D60" s="45">
        <v>32.552199999999999</v>
      </c>
      <c r="E60" s="45">
        <v>24.5594</v>
      </c>
      <c r="F60" s="45">
        <v>27.848800000000001</v>
      </c>
      <c r="G60" s="45">
        <v>25.299900000000001</v>
      </c>
      <c r="H60" s="45">
        <v>18.938600000000001</v>
      </c>
      <c r="I60" s="45">
        <v>27.078099999999999</v>
      </c>
      <c r="J60" s="45">
        <v>32.454900000000002</v>
      </c>
      <c r="K60" s="45">
        <v>24.632100000000001</v>
      </c>
      <c r="L60" s="45">
        <v>27.848800000000001</v>
      </c>
      <c r="M60" s="45">
        <v>25.299900000000001</v>
      </c>
      <c r="N60" s="45">
        <v>19.150600000000001</v>
      </c>
      <c r="O60" s="45">
        <v>26.892099999999999</v>
      </c>
      <c r="P60" s="45">
        <v>37.921199999999999</v>
      </c>
      <c r="Q60" s="45">
        <v>15.26</v>
      </c>
      <c r="R60" s="45" t="s">
        <v>271</v>
      </c>
      <c r="S60" s="45" t="s">
        <v>271</v>
      </c>
      <c r="T60" s="45">
        <v>15.26</v>
      </c>
      <c r="U60" s="45">
        <v>17.279199999999999</v>
      </c>
      <c r="V60" s="45">
        <v>0</v>
      </c>
      <c r="W60" s="45">
        <v>17.279199999999999</v>
      </c>
      <c r="X60" s="45">
        <v>0</v>
      </c>
      <c r="Y60" s="45">
        <v>0</v>
      </c>
      <c r="Z60" s="45">
        <v>17.279199999999999</v>
      </c>
      <c r="AA60" s="45">
        <v>17.279199999999999</v>
      </c>
      <c r="AB60" s="45">
        <v>0</v>
      </c>
      <c r="AC60" s="45">
        <v>17.279199999999999</v>
      </c>
      <c r="AD60" s="45">
        <v>0</v>
      </c>
      <c r="AE60" s="45">
        <v>0</v>
      </c>
      <c r="AF60" s="45">
        <v>17.279199999999999</v>
      </c>
      <c r="AG60" s="45">
        <v>0</v>
      </c>
      <c r="AH60" s="45">
        <v>0</v>
      </c>
      <c r="AI60" s="45">
        <v>0</v>
      </c>
      <c r="AJ60" s="45" t="s">
        <v>271</v>
      </c>
      <c r="AK60" s="45" t="s">
        <v>271</v>
      </c>
      <c r="AL60" s="45">
        <v>0</v>
      </c>
      <c r="AM60" s="45">
        <v>23.387899999999998</v>
      </c>
    </row>
    <row r="61" spans="1:39" hidden="1" outlineLevel="1">
      <c r="A61" s="8">
        <v>42064</v>
      </c>
      <c r="B61" s="45">
        <v>22.332599999999999</v>
      </c>
      <c r="C61" s="45">
        <v>26.258199999999999</v>
      </c>
      <c r="D61" s="45">
        <v>28.803799999999999</v>
      </c>
      <c r="E61" s="45">
        <v>25.4754</v>
      </c>
      <c r="F61" s="45">
        <v>30.139700000000001</v>
      </c>
      <c r="G61" s="45">
        <v>26.092300000000002</v>
      </c>
      <c r="H61" s="45">
        <v>19.226199999999999</v>
      </c>
      <c r="I61" s="45">
        <v>26.2301</v>
      </c>
      <c r="J61" s="45">
        <v>28.654499999999999</v>
      </c>
      <c r="K61" s="45">
        <v>25.5</v>
      </c>
      <c r="L61" s="45">
        <v>30.139700000000001</v>
      </c>
      <c r="M61" s="45">
        <v>26.092300000000002</v>
      </c>
      <c r="N61" s="45">
        <v>19.325700000000001</v>
      </c>
      <c r="O61" s="45">
        <v>30.2944</v>
      </c>
      <c r="P61" s="45">
        <v>35.220799999999997</v>
      </c>
      <c r="Q61" s="45">
        <v>13.49</v>
      </c>
      <c r="R61" s="45" t="s">
        <v>271</v>
      </c>
      <c r="S61" s="45" t="s">
        <v>271</v>
      </c>
      <c r="T61" s="45">
        <v>13.49</v>
      </c>
      <c r="U61" s="45">
        <v>9.4158000000000008</v>
      </c>
      <c r="V61" s="45">
        <v>0</v>
      </c>
      <c r="W61" s="45">
        <v>9.4158000000000008</v>
      </c>
      <c r="X61" s="45">
        <v>0</v>
      </c>
      <c r="Y61" s="45">
        <v>0</v>
      </c>
      <c r="Z61" s="45">
        <v>9.4158000000000008</v>
      </c>
      <c r="AA61" s="45">
        <v>9.4158000000000008</v>
      </c>
      <c r="AB61" s="45">
        <v>0</v>
      </c>
      <c r="AC61" s="45">
        <v>9.4158000000000008</v>
      </c>
      <c r="AD61" s="45">
        <v>0</v>
      </c>
      <c r="AE61" s="45">
        <v>0</v>
      </c>
      <c r="AF61" s="45">
        <v>9.4158000000000008</v>
      </c>
      <c r="AG61" s="45">
        <v>0</v>
      </c>
      <c r="AH61" s="45">
        <v>0</v>
      </c>
      <c r="AI61" s="45">
        <v>0</v>
      </c>
      <c r="AJ61" s="45" t="s">
        <v>271</v>
      </c>
      <c r="AK61" s="45" t="s">
        <v>271</v>
      </c>
      <c r="AL61" s="45">
        <v>0</v>
      </c>
      <c r="AM61" s="45">
        <v>24.239100000000001</v>
      </c>
    </row>
    <row r="62" spans="1:39" hidden="1" outlineLevel="1">
      <c r="A62" s="8">
        <v>42095</v>
      </c>
      <c r="B62" s="45">
        <v>21.761399999999998</v>
      </c>
      <c r="C62" s="45">
        <v>20.4998</v>
      </c>
      <c r="D62" s="45">
        <v>28.078900000000001</v>
      </c>
      <c r="E62" s="45">
        <v>20.028600000000001</v>
      </c>
      <c r="F62" s="45">
        <v>23.4008</v>
      </c>
      <c r="G62" s="45">
        <v>26.439399999999999</v>
      </c>
      <c r="H62" s="45">
        <v>12.582100000000001</v>
      </c>
      <c r="I62" s="45">
        <v>20.498000000000001</v>
      </c>
      <c r="J62" s="45">
        <v>28.0611</v>
      </c>
      <c r="K62" s="45">
        <v>20.028600000000001</v>
      </c>
      <c r="L62" s="45">
        <v>23.4008</v>
      </c>
      <c r="M62" s="45">
        <v>26.439399999999999</v>
      </c>
      <c r="N62" s="45">
        <v>12.582100000000001</v>
      </c>
      <c r="O62" s="45">
        <v>38.030299999999997</v>
      </c>
      <c r="P62" s="45">
        <v>38.030299999999997</v>
      </c>
      <c r="Q62" s="45" t="s">
        <v>271</v>
      </c>
      <c r="R62" s="45" t="s">
        <v>271</v>
      </c>
      <c r="S62" s="45" t="s">
        <v>271</v>
      </c>
      <c r="T62" s="45" t="s">
        <v>271</v>
      </c>
      <c r="U62" s="45">
        <v>9.1380999999999997</v>
      </c>
      <c r="V62" s="45">
        <v>0</v>
      </c>
      <c r="W62" s="45">
        <v>9.1380999999999997</v>
      </c>
      <c r="X62" s="45">
        <v>0</v>
      </c>
      <c r="Y62" s="45">
        <v>17</v>
      </c>
      <c r="Z62" s="45">
        <v>8.7498000000000005</v>
      </c>
      <c r="AA62" s="45">
        <v>9.1380999999999997</v>
      </c>
      <c r="AB62" s="45">
        <v>0</v>
      </c>
      <c r="AC62" s="45">
        <v>9.1380999999999997</v>
      </c>
      <c r="AD62" s="45">
        <v>0</v>
      </c>
      <c r="AE62" s="45">
        <v>17</v>
      </c>
      <c r="AF62" s="45">
        <v>8.7498000000000005</v>
      </c>
      <c r="AG62" s="45">
        <v>0</v>
      </c>
      <c r="AH62" s="45">
        <v>0</v>
      </c>
      <c r="AI62" s="45" t="s">
        <v>271</v>
      </c>
      <c r="AJ62" s="45" t="s">
        <v>271</v>
      </c>
      <c r="AK62" s="45" t="s">
        <v>271</v>
      </c>
      <c r="AL62" s="45" t="s">
        <v>271</v>
      </c>
      <c r="AM62" s="45">
        <v>24.9499</v>
      </c>
    </row>
    <row r="63" spans="1:39" hidden="1" outlineLevel="1">
      <c r="A63" s="8">
        <v>42125</v>
      </c>
      <c r="B63" s="45">
        <v>25.0334</v>
      </c>
      <c r="C63" s="45">
        <v>23.559000000000001</v>
      </c>
      <c r="D63" s="45">
        <v>29.3185</v>
      </c>
      <c r="E63" s="45">
        <v>22.962599999999998</v>
      </c>
      <c r="F63" s="45">
        <v>24.5122</v>
      </c>
      <c r="G63" s="45">
        <v>27.185500000000001</v>
      </c>
      <c r="H63" s="45">
        <v>8.0694999999999997</v>
      </c>
      <c r="I63" s="45">
        <v>23.521899999999999</v>
      </c>
      <c r="J63" s="45">
        <v>29.074999999999999</v>
      </c>
      <c r="K63" s="45">
        <v>22.962599999999998</v>
      </c>
      <c r="L63" s="45">
        <v>24.5122</v>
      </c>
      <c r="M63" s="45">
        <v>27.185500000000001</v>
      </c>
      <c r="N63" s="45">
        <v>8.0694999999999997</v>
      </c>
      <c r="O63" s="45">
        <v>37.9968</v>
      </c>
      <c r="P63" s="45">
        <v>37.9968</v>
      </c>
      <c r="Q63" s="45">
        <v>0</v>
      </c>
      <c r="R63" s="45" t="s">
        <v>271</v>
      </c>
      <c r="S63" s="45" t="s">
        <v>271</v>
      </c>
      <c r="T63" s="45">
        <v>0</v>
      </c>
      <c r="U63" s="45">
        <v>9.6966000000000001</v>
      </c>
      <c r="V63" s="45">
        <v>0</v>
      </c>
      <c r="W63" s="45">
        <v>9.6966000000000001</v>
      </c>
      <c r="X63" s="45">
        <v>0</v>
      </c>
      <c r="Y63" s="45">
        <v>0</v>
      </c>
      <c r="Z63" s="45">
        <v>9.6966000000000001</v>
      </c>
      <c r="AA63" s="45">
        <v>26.9</v>
      </c>
      <c r="AB63" s="45">
        <v>0</v>
      </c>
      <c r="AC63" s="45">
        <v>26.9</v>
      </c>
      <c r="AD63" s="45">
        <v>0</v>
      </c>
      <c r="AE63" s="45">
        <v>0</v>
      </c>
      <c r="AF63" s="45">
        <v>26.9</v>
      </c>
      <c r="AG63" s="45">
        <v>9.6792999999999996</v>
      </c>
      <c r="AH63" s="45">
        <v>0</v>
      </c>
      <c r="AI63" s="45">
        <v>9.6792999999999996</v>
      </c>
      <c r="AJ63" s="45" t="s">
        <v>271</v>
      </c>
      <c r="AK63" s="45" t="s">
        <v>271</v>
      </c>
      <c r="AL63" s="45">
        <v>9.6792999999999996</v>
      </c>
      <c r="AM63" s="45">
        <v>30.064</v>
      </c>
    </row>
    <row r="64" spans="1:39" hidden="1" outlineLevel="1">
      <c r="A64" s="8">
        <v>42156</v>
      </c>
      <c r="B64" s="45">
        <v>22.103300000000001</v>
      </c>
      <c r="C64" s="45">
        <v>25.542300000000001</v>
      </c>
      <c r="D64" s="45">
        <v>27.297899999999998</v>
      </c>
      <c r="E64" s="45">
        <v>25.383700000000001</v>
      </c>
      <c r="F64" s="45">
        <v>30.7271</v>
      </c>
      <c r="G64" s="45">
        <v>26.9221</v>
      </c>
      <c r="H64" s="45">
        <v>15.0573</v>
      </c>
      <c r="I64" s="45">
        <v>25.5534</v>
      </c>
      <c r="J64" s="45">
        <v>27.262699999999999</v>
      </c>
      <c r="K64" s="45">
        <v>25.3993</v>
      </c>
      <c r="L64" s="45">
        <v>30.7271</v>
      </c>
      <c r="M64" s="45">
        <v>26.9221</v>
      </c>
      <c r="N64" s="45">
        <v>15.090299999999999</v>
      </c>
      <c r="O64" s="45">
        <v>16.565799999999999</v>
      </c>
      <c r="P64" s="45">
        <v>37.994700000000002</v>
      </c>
      <c r="Q64" s="45">
        <v>10.5001</v>
      </c>
      <c r="R64" s="45" t="s">
        <v>271</v>
      </c>
      <c r="S64" s="45" t="s">
        <v>271</v>
      </c>
      <c r="T64" s="45">
        <v>10.5001</v>
      </c>
      <c r="U64" s="45">
        <v>17.0153</v>
      </c>
      <c r="V64" s="45">
        <v>0</v>
      </c>
      <c r="W64" s="45">
        <v>17.0153</v>
      </c>
      <c r="X64" s="45">
        <v>0</v>
      </c>
      <c r="Y64" s="45">
        <v>0</v>
      </c>
      <c r="Z64" s="45">
        <v>17.0153</v>
      </c>
      <c r="AA64" s="45">
        <v>17.0153</v>
      </c>
      <c r="AB64" s="45">
        <v>0</v>
      </c>
      <c r="AC64" s="45">
        <v>17.0153</v>
      </c>
      <c r="AD64" s="45">
        <v>0</v>
      </c>
      <c r="AE64" s="45">
        <v>0</v>
      </c>
      <c r="AF64" s="45">
        <v>17.0153</v>
      </c>
      <c r="AG64" s="45">
        <v>0</v>
      </c>
      <c r="AH64" s="45">
        <v>0</v>
      </c>
      <c r="AI64" s="45">
        <v>0</v>
      </c>
      <c r="AJ64" s="45" t="s">
        <v>271</v>
      </c>
      <c r="AK64" s="45" t="s">
        <v>271</v>
      </c>
      <c r="AL64" s="45">
        <v>0</v>
      </c>
      <c r="AM64" s="45">
        <v>17.826799999999999</v>
      </c>
    </row>
    <row r="65" spans="1:39" hidden="1" outlineLevel="1">
      <c r="A65" s="8">
        <v>42186</v>
      </c>
      <c r="B65" s="45">
        <v>27.005199999999999</v>
      </c>
      <c r="C65" s="45">
        <v>26.636900000000001</v>
      </c>
      <c r="D65" s="45">
        <v>26.6877</v>
      </c>
      <c r="E65" s="45">
        <v>26.632000000000001</v>
      </c>
      <c r="F65" s="45">
        <v>33.024999999999999</v>
      </c>
      <c r="G65" s="45">
        <v>27.3809</v>
      </c>
      <c r="H65" s="45">
        <v>16.4068</v>
      </c>
      <c r="I65" s="45">
        <v>26.6357</v>
      </c>
      <c r="J65" s="45">
        <v>26.6738</v>
      </c>
      <c r="K65" s="45">
        <v>26.632000000000001</v>
      </c>
      <c r="L65" s="45">
        <v>33.024999999999999</v>
      </c>
      <c r="M65" s="45">
        <v>27.3809</v>
      </c>
      <c r="N65" s="45">
        <v>16.4068</v>
      </c>
      <c r="O65" s="45">
        <v>37.630699999999997</v>
      </c>
      <c r="P65" s="45">
        <v>37.630699999999997</v>
      </c>
      <c r="Q65" s="45" t="s">
        <v>271</v>
      </c>
      <c r="R65" s="45" t="s">
        <v>271</v>
      </c>
      <c r="S65" s="45" t="s">
        <v>271</v>
      </c>
      <c r="T65" s="45" t="s">
        <v>271</v>
      </c>
      <c r="U65" s="45">
        <v>13.631500000000001</v>
      </c>
      <c r="V65" s="45">
        <v>0</v>
      </c>
      <c r="W65" s="45">
        <v>13.631500000000001</v>
      </c>
      <c r="X65" s="45">
        <v>0</v>
      </c>
      <c r="Y65" s="45">
        <v>0</v>
      </c>
      <c r="Z65" s="45">
        <v>13.631500000000001</v>
      </c>
      <c r="AA65" s="45">
        <v>13.631500000000001</v>
      </c>
      <c r="AB65" s="45">
        <v>0</v>
      </c>
      <c r="AC65" s="45">
        <v>13.631500000000001</v>
      </c>
      <c r="AD65" s="45">
        <v>0</v>
      </c>
      <c r="AE65" s="45">
        <v>0</v>
      </c>
      <c r="AF65" s="45">
        <v>13.631500000000001</v>
      </c>
      <c r="AG65" s="45">
        <v>0</v>
      </c>
      <c r="AH65" s="45">
        <v>0</v>
      </c>
      <c r="AI65" s="45" t="s">
        <v>271</v>
      </c>
      <c r="AJ65" s="45" t="s">
        <v>271</v>
      </c>
      <c r="AK65" s="45" t="s">
        <v>271</v>
      </c>
      <c r="AL65" s="45" t="s">
        <v>271</v>
      </c>
      <c r="AM65" s="45">
        <v>30.9055</v>
      </c>
    </row>
    <row r="66" spans="1:39" hidden="1" outlineLevel="1">
      <c r="A66" s="8">
        <v>42217</v>
      </c>
      <c r="B66" s="45">
        <v>28.478200000000001</v>
      </c>
      <c r="C66" s="45">
        <v>27.428899999999999</v>
      </c>
      <c r="D66" s="45">
        <v>26.773800000000001</v>
      </c>
      <c r="E66" s="45">
        <v>27.4938</v>
      </c>
      <c r="F66" s="45">
        <v>29.092500000000001</v>
      </c>
      <c r="G66" s="45">
        <v>27.7392</v>
      </c>
      <c r="H66" s="45">
        <v>20.9895</v>
      </c>
      <c r="I66" s="45">
        <v>27.427499999999998</v>
      </c>
      <c r="J66" s="45">
        <v>26.756900000000002</v>
      </c>
      <c r="K66" s="45">
        <v>27.4938</v>
      </c>
      <c r="L66" s="45">
        <v>29.092500000000001</v>
      </c>
      <c r="M66" s="45">
        <v>27.7392</v>
      </c>
      <c r="N66" s="45">
        <v>20.9895</v>
      </c>
      <c r="O66" s="45">
        <v>37.471499999999999</v>
      </c>
      <c r="P66" s="45">
        <v>37.471499999999999</v>
      </c>
      <c r="Q66" s="45" t="s">
        <v>271</v>
      </c>
      <c r="R66" s="45" t="s">
        <v>271</v>
      </c>
      <c r="S66" s="45" t="s">
        <v>271</v>
      </c>
      <c r="T66" s="45" t="s">
        <v>271</v>
      </c>
      <c r="U66" s="45">
        <v>6.6913</v>
      </c>
      <c r="V66" s="45">
        <v>0</v>
      </c>
      <c r="W66" s="45">
        <v>6.6913</v>
      </c>
      <c r="X66" s="45">
        <v>0</v>
      </c>
      <c r="Y66" s="45">
        <v>0</v>
      </c>
      <c r="Z66" s="45">
        <v>6.6913</v>
      </c>
      <c r="AA66" s="45">
        <v>6.6913</v>
      </c>
      <c r="AB66" s="45">
        <v>0</v>
      </c>
      <c r="AC66" s="45">
        <v>6.6913</v>
      </c>
      <c r="AD66" s="45">
        <v>0</v>
      </c>
      <c r="AE66" s="45">
        <v>0</v>
      </c>
      <c r="AF66" s="45">
        <v>6.6913</v>
      </c>
      <c r="AG66" s="45">
        <v>0</v>
      </c>
      <c r="AH66" s="45">
        <v>0</v>
      </c>
      <c r="AI66" s="45" t="s">
        <v>271</v>
      </c>
      <c r="AJ66" s="45" t="s">
        <v>271</v>
      </c>
      <c r="AK66" s="45" t="s">
        <v>271</v>
      </c>
      <c r="AL66" s="45" t="s">
        <v>271</v>
      </c>
      <c r="AM66" s="45">
        <v>31.972899999999999</v>
      </c>
    </row>
    <row r="67" spans="1:39" hidden="1" outlineLevel="1">
      <c r="A67" s="8">
        <v>42248</v>
      </c>
      <c r="B67" s="45">
        <v>26.114799999999999</v>
      </c>
      <c r="C67" s="45">
        <v>26.657299999999999</v>
      </c>
      <c r="D67" s="45">
        <v>26.5761</v>
      </c>
      <c r="E67" s="45">
        <v>26.664000000000001</v>
      </c>
      <c r="F67" s="45">
        <v>30.982700000000001</v>
      </c>
      <c r="G67" s="45">
        <v>26.9953</v>
      </c>
      <c r="H67" s="45">
        <v>16.465699999999998</v>
      </c>
      <c r="I67" s="45">
        <v>26.650099999999998</v>
      </c>
      <c r="J67" s="45">
        <v>26.4802</v>
      </c>
      <c r="K67" s="45">
        <v>26.664000000000001</v>
      </c>
      <c r="L67" s="45">
        <v>30.982700000000001</v>
      </c>
      <c r="M67" s="45">
        <v>26.9953</v>
      </c>
      <c r="N67" s="45">
        <v>16.465699999999998</v>
      </c>
      <c r="O67" s="45">
        <v>39.730899999999998</v>
      </c>
      <c r="P67" s="45">
        <v>39.730899999999998</v>
      </c>
      <c r="Q67" s="45" t="s">
        <v>271</v>
      </c>
      <c r="R67" s="45" t="s">
        <v>271</v>
      </c>
      <c r="S67" s="45" t="s">
        <v>271</v>
      </c>
      <c r="T67" s="45" t="s">
        <v>271</v>
      </c>
      <c r="U67" s="45">
        <v>3.6023000000000001</v>
      </c>
      <c r="V67" s="45">
        <v>0</v>
      </c>
      <c r="W67" s="45">
        <v>3.6023000000000001</v>
      </c>
      <c r="X67" s="45">
        <v>0</v>
      </c>
      <c r="Y67" s="45">
        <v>0</v>
      </c>
      <c r="Z67" s="45">
        <v>3.6023000000000001</v>
      </c>
      <c r="AA67" s="45">
        <v>3.6023000000000001</v>
      </c>
      <c r="AB67" s="45">
        <v>0</v>
      </c>
      <c r="AC67" s="45">
        <v>3.6023000000000001</v>
      </c>
      <c r="AD67" s="45">
        <v>0</v>
      </c>
      <c r="AE67" s="45">
        <v>0</v>
      </c>
      <c r="AF67" s="45">
        <v>3.6023000000000001</v>
      </c>
      <c r="AG67" s="45">
        <v>0</v>
      </c>
      <c r="AH67" s="45">
        <v>0</v>
      </c>
      <c r="AI67" s="45" t="s">
        <v>271</v>
      </c>
      <c r="AJ67" s="45" t="s">
        <v>271</v>
      </c>
      <c r="AK67" s="45" t="s">
        <v>271</v>
      </c>
      <c r="AL67" s="45" t="s">
        <v>271</v>
      </c>
      <c r="AM67" s="45">
        <v>32.120100000000001</v>
      </c>
    </row>
    <row r="68" spans="1:39" hidden="1" outlineLevel="1">
      <c r="A68" s="8">
        <v>42278</v>
      </c>
      <c r="B68" s="45">
        <v>27.321899999999999</v>
      </c>
      <c r="C68" s="45">
        <v>26.662099999999999</v>
      </c>
      <c r="D68" s="45">
        <v>32.775300000000001</v>
      </c>
      <c r="E68" s="45">
        <v>25.793500000000002</v>
      </c>
      <c r="F68" s="45">
        <v>31.468699999999998</v>
      </c>
      <c r="G68" s="45">
        <v>28.1035</v>
      </c>
      <c r="H68" s="45">
        <v>12.5959</v>
      </c>
      <c r="I68" s="45">
        <v>26.584499999999998</v>
      </c>
      <c r="J68" s="45">
        <v>32.4251</v>
      </c>
      <c r="K68" s="45">
        <v>25.793500000000002</v>
      </c>
      <c r="L68" s="45">
        <v>31.468699999999998</v>
      </c>
      <c r="M68" s="45">
        <v>28.1035</v>
      </c>
      <c r="N68" s="45">
        <v>12.5959</v>
      </c>
      <c r="O68" s="45">
        <v>39.902999999999999</v>
      </c>
      <c r="P68" s="45">
        <v>39.902999999999999</v>
      </c>
      <c r="Q68" s="45" t="s">
        <v>271</v>
      </c>
      <c r="R68" s="45" t="s">
        <v>271</v>
      </c>
      <c r="S68" s="45" t="s">
        <v>271</v>
      </c>
      <c r="T68" s="45" t="s">
        <v>271</v>
      </c>
      <c r="U68" s="45">
        <v>6.6044999999999998</v>
      </c>
      <c r="V68" s="45">
        <v>0</v>
      </c>
      <c r="W68" s="45">
        <v>6.6044999999999998</v>
      </c>
      <c r="X68" s="45">
        <v>0</v>
      </c>
      <c r="Y68" s="45">
        <v>0</v>
      </c>
      <c r="Z68" s="45">
        <v>6.6044999999999998</v>
      </c>
      <c r="AA68" s="45">
        <v>6.6044999999999998</v>
      </c>
      <c r="AB68" s="45">
        <v>0</v>
      </c>
      <c r="AC68" s="45">
        <v>6.6044999999999998</v>
      </c>
      <c r="AD68" s="45">
        <v>0</v>
      </c>
      <c r="AE68" s="45">
        <v>0</v>
      </c>
      <c r="AF68" s="45">
        <v>6.6044999999999998</v>
      </c>
      <c r="AG68" s="45">
        <v>0</v>
      </c>
      <c r="AH68" s="45">
        <v>0</v>
      </c>
      <c r="AI68" s="45" t="s">
        <v>271</v>
      </c>
      <c r="AJ68" s="45" t="s">
        <v>271</v>
      </c>
      <c r="AK68" s="45" t="s">
        <v>271</v>
      </c>
      <c r="AL68" s="45" t="s">
        <v>271</v>
      </c>
      <c r="AM68" s="45">
        <v>34.098799999999997</v>
      </c>
    </row>
    <row r="69" spans="1:39" hidden="1" outlineLevel="1">
      <c r="A69" s="8">
        <v>42309</v>
      </c>
      <c r="B69" s="45">
        <v>27.0091</v>
      </c>
      <c r="C69" s="45">
        <v>27.1248</v>
      </c>
      <c r="D69" s="45">
        <v>29.524899999999999</v>
      </c>
      <c r="E69" s="45">
        <v>26.948399999999999</v>
      </c>
      <c r="F69" s="45">
        <v>32.760899999999999</v>
      </c>
      <c r="G69" s="45">
        <v>27.040500000000002</v>
      </c>
      <c r="H69" s="45">
        <v>20.2041</v>
      </c>
      <c r="I69" s="45">
        <v>27.120699999999999</v>
      </c>
      <c r="J69" s="45">
        <v>29.477699999999999</v>
      </c>
      <c r="K69" s="45">
        <v>26.948399999999999</v>
      </c>
      <c r="L69" s="45">
        <v>32.760899999999999</v>
      </c>
      <c r="M69" s="45">
        <v>27.040500000000002</v>
      </c>
      <c r="N69" s="45">
        <v>20.2041</v>
      </c>
      <c r="O69" s="45">
        <v>37.841999999999999</v>
      </c>
      <c r="P69" s="45">
        <v>37.841999999999999</v>
      </c>
      <c r="Q69" s="45" t="s">
        <v>271</v>
      </c>
      <c r="R69" s="45" t="s">
        <v>271</v>
      </c>
      <c r="S69" s="45" t="s">
        <v>271</v>
      </c>
      <c r="T69" s="45" t="s">
        <v>271</v>
      </c>
      <c r="U69" s="45">
        <v>8.9845000000000006</v>
      </c>
      <c r="V69" s="45">
        <v>0</v>
      </c>
      <c r="W69" s="45">
        <v>8.9845000000000006</v>
      </c>
      <c r="X69" s="45">
        <v>0</v>
      </c>
      <c r="Y69" s="45">
        <v>0</v>
      </c>
      <c r="Z69" s="45">
        <v>8.9845000000000006</v>
      </c>
      <c r="AA69" s="45">
        <v>8.9845000000000006</v>
      </c>
      <c r="AB69" s="45">
        <v>0</v>
      </c>
      <c r="AC69" s="45">
        <v>8.9845000000000006</v>
      </c>
      <c r="AD69" s="45">
        <v>0</v>
      </c>
      <c r="AE69" s="45">
        <v>0</v>
      </c>
      <c r="AF69" s="45">
        <v>8.9845000000000006</v>
      </c>
      <c r="AG69" s="45">
        <v>0</v>
      </c>
      <c r="AH69" s="45">
        <v>0</v>
      </c>
      <c r="AI69" s="45" t="s">
        <v>271</v>
      </c>
      <c r="AJ69" s="45" t="s">
        <v>271</v>
      </c>
      <c r="AK69" s="45" t="s">
        <v>271</v>
      </c>
      <c r="AL69" s="45" t="s">
        <v>271</v>
      </c>
      <c r="AM69" s="45">
        <v>29.629300000000001</v>
      </c>
    </row>
    <row r="70" spans="1:39" hidden="1" outlineLevel="1">
      <c r="A70" s="8">
        <v>42339</v>
      </c>
      <c r="B70" s="45">
        <v>25.6844</v>
      </c>
      <c r="C70" s="45">
        <v>27.307700000000001</v>
      </c>
      <c r="D70" s="45">
        <v>29.3002</v>
      </c>
      <c r="E70" s="45">
        <v>27.015000000000001</v>
      </c>
      <c r="F70" s="45">
        <v>32.176699999999997</v>
      </c>
      <c r="G70" s="45">
        <v>26.904900000000001</v>
      </c>
      <c r="H70" s="45">
        <v>17.790299999999998</v>
      </c>
      <c r="I70" s="45">
        <v>27.4056</v>
      </c>
      <c r="J70" s="45">
        <v>29.295999999999999</v>
      </c>
      <c r="K70" s="45">
        <v>27.126899999999999</v>
      </c>
      <c r="L70" s="45">
        <v>32.176699999999997</v>
      </c>
      <c r="M70" s="45">
        <v>26.904900000000001</v>
      </c>
      <c r="N70" s="45">
        <v>20.2455</v>
      </c>
      <c r="O70" s="45">
        <v>0.62880000000000003</v>
      </c>
      <c r="P70" s="45">
        <v>38.006599999999999</v>
      </c>
      <c r="Q70" s="45">
        <v>0</v>
      </c>
      <c r="R70" s="45" t="s">
        <v>271</v>
      </c>
      <c r="S70" s="45" t="s">
        <v>271</v>
      </c>
      <c r="T70" s="45">
        <v>0</v>
      </c>
      <c r="U70" s="45">
        <v>3.6705000000000001</v>
      </c>
      <c r="V70" s="45">
        <v>0</v>
      </c>
      <c r="W70" s="45">
        <v>3.6705000000000001</v>
      </c>
      <c r="X70" s="45">
        <v>0</v>
      </c>
      <c r="Y70" s="45">
        <v>0</v>
      </c>
      <c r="Z70" s="45">
        <v>3.6705000000000001</v>
      </c>
      <c r="AA70" s="45">
        <v>3.6705000000000001</v>
      </c>
      <c r="AB70" s="45">
        <v>0</v>
      </c>
      <c r="AC70" s="45">
        <v>3.6705000000000001</v>
      </c>
      <c r="AD70" s="45">
        <v>0</v>
      </c>
      <c r="AE70" s="45">
        <v>0</v>
      </c>
      <c r="AF70" s="45">
        <v>3.6705000000000001</v>
      </c>
      <c r="AG70" s="45">
        <v>0</v>
      </c>
      <c r="AH70" s="45">
        <v>0</v>
      </c>
      <c r="AI70" s="45">
        <v>0</v>
      </c>
      <c r="AJ70" s="45" t="s">
        <v>271</v>
      </c>
      <c r="AK70" s="45" t="s">
        <v>271</v>
      </c>
      <c r="AL70" s="45">
        <v>0</v>
      </c>
      <c r="AM70" s="45">
        <v>26.5229</v>
      </c>
    </row>
    <row r="71" spans="1:39" hidden="1" outlineLevel="1">
      <c r="A71" s="8">
        <v>42370</v>
      </c>
      <c r="B71" s="45">
        <v>27.5943</v>
      </c>
      <c r="C71" s="45">
        <v>28.186499999999999</v>
      </c>
      <c r="D71" s="45">
        <v>29.8443</v>
      </c>
      <c r="E71" s="45">
        <v>27.333400000000001</v>
      </c>
      <c r="F71" s="45">
        <v>34.9422</v>
      </c>
      <c r="G71" s="45">
        <v>27.723800000000001</v>
      </c>
      <c r="H71" s="45">
        <v>19.9512</v>
      </c>
      <c r="I71" s="45">
        <v>28.185199999999998</v>
      </c>
      <c r="J71" s="45">
        <v>29.841000000000001</v>
      </c>
      <c r="K71" s="45">
        <v>27.333500000000001</v>
      </c>
      <c r="L71" s="45">
        <v>34.9422</v>
      </c>
      <c r="M71" s="45">
        <v>27.724</v>
      </c>
      <c r="N71" s="45">
        <v>19.9512</v>
      </c>
      <c r="O71" s="45">
        <v>36.077100000000002</v>
      </c>
      <c r="P71" s="45">
        <v>37.822200000000002</v>
      </c>
      <c r="Q71" s="45">
        <v>24</v>
      </c>
      <c r="R71" s="45" t="s">
        <v>271</v>
      </c>
      <c r="S71" s="45">
        <v>24</v>
      </c>
      <c r="T71" s="45" t="s">
        <v>271</v>
      </c>
      <c r="U71" s="45">
        <v>21.591699999999999</v>
      </c>
      <c r="V71" s="45">
        <v>0</v>
      </c>
      <c r="W71" s="45">
        <v>21.591699999999999</v>
      </c>
      <c r="X71" s="45">
        <v>0</v>
      </c>
      <c r="Y71" s="45">
        <v>0</v>
      </c>
      <c r="Z71" s="45">
        <v>21.591699999999999</v>
      </c>
      <c r="AA71" s="45">
        <v>21.591699999999999</v>
      </c>
      <c r="AB71" s="45">
        <v>0</v>
      </c>
      <c r="AC71" s="45">
        <v>21.591699999999999</v>
      </c>
      <c r="AD71" s="45">
        <v>0</v>
      </c>
      <c r="AE71" s="45">
        <v>0</v>
      </c>
      <c r="AF71" s="45">
        <v>21.591699999999999</v>
      </c>
      <c r="AG71" s="45">
        <v>0</v>
      </c>
      <c r="AH71" s="45">
        <v>0</v>
      </c>
      <c r="AI71" s="45">
        <v>0</v>
      </c>
      <c r="AJ71" s="45" t="s">
        <v>271</v>
      </c>
      <c r="AK71" s="45">
        <v>0</v>
      </c>
      <c r="AL71" s="45" t="s">
        <v>271</v>
      </c>
      <c r="AM71" s="45">
        <v>26.893000000000001</v>
      </c>
    </row>
    <row r="72" spans="1:39" hidden="1" outlineLevel="1">
      <c r="A72" s="8">
        <v>42401</v>
      </c>
      <c r="B72" s="45">
        <v>26.102399999999999</v>
      </c>
      <c r="C72" s="45">
        <v>27.7027</v>
      </c>
      <c r="D72" s="45">
        <v>29.849499999999999</v>
      </c>
      <c r="E72" s="45">
        <v>26.623100000000001</v>
      </c>
      <c r="F72" s="45">
        <v>31.127500000000001</v>
      </c>
      <c r="G72" s="45">
        <v>28.004899999999999</v>
      </c>
      <c r="H72" s="45">
        <v>18.7684</v>
      </c>
      <c r="I72" s="45">
        <v>27.701799999999999</v>
      </c>
      <c r="J72" s="45">
        <v>29.8474</v>
      </c>
      <c r="K72" s="45">
        <v>26.623100000000001</v>
      </c>
      <c r="L72" s="45">
        <v>31.127500000000001</v>
      </c>
      <c r="M72" s="45">
        <v>28.004899999999999</v>
      </c>
      <c r="N72" s="45">
        <v>18.7684</v>
      </c>
      <c r="O72" s="45">
        <v>35.860199999999999</v>
      </c>
      <c r="P72" s="45">
        <v>35.860199999999999</v>
      </c>
      <c r="Q72" s="45" t="s">
        <v>271</v>
      </c>
      <c r="R72" s="45" t="s">
        <v>271</v>
      </c>
      <c r="S72" s="45" t="s">
        <v>271</v>
      </c>
      <c r="T72" s="45" t="s">
        <v>271</v>
      </c>
      <c r="U72" s="45">
        <v>3.5619999999999998</v>
      </c>
      <c r="V72" s="45">
        <v>0</v>
      </c>
      <c r="W72" s="45">
        <v>3.5619999999999998</v>
      </c>
      <c r="X72" s="45">
        <v>0</v>
      </c>
      <c r="Y72" s="45">
        <v>17</v>
      </c>
      <c r="Z72" s="45">
        <v>2.8422999999999998</v>
      </c>
      <c r="AA72" s="45">
        <v>3.5619999999999998</v>
      </c>
      <c r="AB72" s="45">
        <v>0</v>
      </c>
      <c r="AC72" s="45">
        <v>3.5619999999999998</v>
      </c>
      <c r="AD72" s="45">
        <v>0</v>
      </c>
      <c r="AE72" s="45">
        <v>17</v>
      </c>
      <c r="AF72" s="45">
        <v>2.8422999999999998</v>
      </c>
      <c r="AG72" s="45">
        <v>0</v>
      </c>
      <c r="AH72" s="45">
        <v>0</v>
      </c>
      <c r="AI72" s="45" t="s">
        <v>271</v>
      </c>
      <c r="AJ72" s="45" t="s">
        <v>271</v>
      </c>
      <c r="AK72" s="45" t="s">
        <v>271</v>
      </c>
      <c r="AL72" s="45" t="s">
        <v>271</v>
      </c>
      <c r="AM72" s="45">
        <v>28.6538</v>
      </c>
    </row>
    <row r="73" spans="1:39" hidden="1" outlineLevel="1">
      <c r="A73" s="8">
        <v>42430</v>
      </c>
      <c r="B73" s="45">
        <v>27.261399999999998</v>
      </c>
      <c r="C73" s="45">
        <v>27.5867</v>
      </c>
      <c r="D73" s="45">
        <v>30.568200000000001</v>
      </c>
      <c r="E73" s="45">
        <v>26.315799999999999</v>
      </c>
      <c r="F73" s="45">
        <v>27.207599999999999</v>
      </c>
      <c r="G73" s="45">
        <v>26.824300000000001</v>
      </c>
      <c r="H73" s="45">
        <v>20.798500000000001</v>
      </c>
      <c r="I73" s="45">
        <v>27.415900000000001</v>
      </c>
      <c r="J73" s="45">
        <v>30.119499999999999</v>
      </c>
      <c r="K73" s="45">
        <v>26.315799999999999</v>
      </c>
      <c r="L73" s="45">
        <v>27.207599999999999</v>
      </c>
      <c r="M73" s="45">
        <v>26.824300000000001</v>
      </c>
      <c r="N73" s="45">
        <v>20.798500000000001</v>
      </c>
      <c r="O73" s="45">
        <v>39.990200000000002</v>
      </c>
      <c r="P73" s="45">
        <v>39.990200000000002</v>
      </c>
      <c r="Q73" s="45">
        <v>0</v>
      </c>
      <c r="R73" s="45" t="s">
        <v>271</v>
      </c>
      <c r="S73" s="45" t="s">
        <v>271</v>
      </c>
      <c r="T73" s="45">
        <v>0</v>
      </c>
      <c r="U73" s="45">
        <v>1.5375000000000001</v>
      </c>
      <c r="V73" s="45">
        <v>0</v>
      </c>
      <c r="W73" s="45">
        <v>1.5375000000000001</v>
      </c>
      <c r="X73" s="45">
        <v>0</v>
      </c>
      <c r="Y73" s="45">
        <v>0</v>
      </c>
      <c r="Z73" s="45">
        <v>1.5375000000000001</v>
      </c>
      <c r="AA73" s="45">
        <v>0.27750000000000002</v>
      </c>
      <c r="AB73" s="45">
        <v>0</v>
      </c>
      <c r="AC73" s="45">
        <v>0.27750000000000002</v>
      </c>
      <c r="AD73" s="45">
        <v>0</v>
      </c>
      <c r="AE73" s="45">
        <v>0</v>
      </c>
      <c r="AF73" s="45">
        <v>0.27750000000000002</v>
      </c>
      <c r="AG73" s="45">
        <v>12.5</v>
      </c>
      <c r="AH73" s="45">
        <v>0</v>
      </c>
      <c r="AI73" s="45">
        <v>12.5</v>
      </c>
      <c r="AJ73" s="45" t="s">
        <v>271</v>
      </c>
      <c r="AK73" s="45" t="s">
        <v>271</v>
      </c>
      <c r="AL73" s="45">
        <v>12.5</v>
      </c>
      <c r="AM73" s="45">
        <v>26.872</v>
      </c>
    </row>
    <row r="74" spans="1:39" hidden="1" outlineLevel="1">
      <c r="A74" s="8">
        <v>42461</v>
      </c>
      <c r="B74" s="45">
        <v>26.8826</v>
      </c>
      <c r="C74" s="45">
        <v>27.581600000000002</v>
      </c>
      <c r="D74" s="45">
        <v>30.008900000000001</v>
      </c>
      <c r="E74" s="45">
        <v>26.892299999999999</v>
      </c>
      <c r="F74" s="45">
        <v>29.523399999999999</v>
      </c>
      <c r="G74" s="45">
        <v>27.0928</v>
      </c>
      <c r="H74" s="45">
        <v>19.0261</v>
      </c>
      <c r="I74" s="45">
        <v>27.5807</v>
      </c>
      <c r="J74" s="45">
        <v>30.005500000000001</v>
      </c>
      <c r="K74" s="45">
        <v>26.892399999999999</v>
      </c>
      <c r="L74" s="45">
        <v>29.523399999999999</v>
      </c>
      <c r="M74" s="45">
        <v>27.0929</v>
      </c>
      <c r="N74" s="45">
        <v>19.0261</v>
      </c>
      <c r="O74" s="45">
        <v>34.811700000000002</v>
      </c>
      <c r="P74" s="45">
        <v>37.729900000000001</v>
      </c>
      <c r="Q74" s="45">
        <v>24</v>
      </c>
      <c r="R74" s="45" t="s">
        <v>271</v>
      </c>
      <c r="S74" s="45">
        <v>24</v>
      </c>
      <c r="T74" s="45">
        <v>0</v>
      </c>
      <c r="U74" s="45">
        <v>14.0313</v>
      </c>
      <c r="V74" s="45">
        <v>0</v>
      </c>
      <c r="W74" s="45">
        <v>14.0313</v>
      </c>
      <c r="X74" s="45">
        <v>0</v>
      </c>
      <c r="Y74" s="45">
        <v>0</v>
      </c>
      <c r="Z74" s="45">
        <v>14.0313</v>
      </c>
      <c r="AA74" s="45">
        <v>16.528500000000001</v>
      </c>
      <c r="AB74" s="45">
        <v>0</v>
      </c>
      <c r="AC74" s="45">
        <v>16.528500000000001</v>
      </c>
      <c r="AD74" s="45">
        <v>0</v>
      </c>
      <c r="AE74" s="45">
        <v>0</v>
      </c>
      <c r="AF74" s="45">
        <v>16.528500000000001</v>
      </c>
      <c r="AG74" s="45">
        <v>10.891999999999999</v>
      </c>
      <c r="AH74" s="45">
        <v>0</v>
      </c>
      <c r="AI74" s="45">
        <v>10.891999999999999</v>
      </c>
      <c r="AJ74" s="45" t="s">
        <v>271</v>
      </c>
      <c r="AK74" s="45">
        <v>0</v>
      </c>
      <c r="AL74" s="45">
        <v>10.891999999999999</v>
      </c>
      <c r="AM74" s="45">
        <v>25.5945</v>
      </c>
    </row>
    <row r="75" spans="1:39" hidden="1" outlineLevel="1">
      <c r="A75" s="8">
        <v>42491</v>
      </c>
      <c r="B75" s="45">
        <v>28.352799999999998</v>
      </c>
      <c r="C75" s="45">
        <v>28.614799999999999</v>
      </c>
      <c r="D75" s="45">
        <v>29.811599999999999</v>
      </c>
      <c r="E75" s="45">
        <v>28.223199999999999</v>
      </c>
      <c r="F75" s="45">
        <v>31.773800000000001</v>
      </c>
      <c r="G75" s="45">
        <v>27.846800000000002</v>
      </c>
      <c r="H75" s="45">
        <v>26.254300000000001</v>
      </c>
      <c r="I75" s="45">
        <v>28.608499999999999</v>
      </c>
      <c r="J75" s="45">
        <v>29.788599999999999</v>
      </c>
      <c r="K75" s="45">
        <v>28.223199999999999</v>
      </c>
      <c r="L75" s="45">
        <v>31.773800000000001</v>
      </c>
      <c r="M75" s="45">
        <v>27.846800000000002</v>
      </c>
      <c r="N75" s="45">
        <v>26.254300000000001</v>
      </c>
      <c r="O75" s="45">
        <v>39.758200000000002</v>
      </c>
      <c r="P75" s="45">
        <v>39.758200000000002</v>
      </c>
      <c r="Q75" s="45" t="s">
        <v>271</v>
      </c>
      <c r="R75" s="45" t="s">
        <v>271</v>
      </c>
      <c r="S75" s="45" t="s">
        <v>271</v>
      </c>
      <c r="T75" s="45" t="s">
        <v>271</v>
      </c>
      <c r="U75" s="45">
        <v>21.4937</v>
      </c>
      <c r="V75" s="45">
        <v>0</v>
      </c>
      <c r="W75" s="45">
        <v>21.4937</v>
      </c>
      <c r="X75" s="45">
        <v>0</v>
      </c>
      <c r="Y75" s="45">
        <v>0</v>
      </c>
      <c r="Z75" s="45">
        <v>21.4937</v>
      </c>
      <c r="AA75" s="45">
        <v>21.4937</v>
      </c>
      <c r="AB75" s="45">
        <v>0</v>
      </c>
      <c r="AC75" s="45">
        <v>21.4937</v>
      </c>
      <c r="AD75" s="45">
        <v>0</v>
      </c>
      <c r="AE75" s="45">
        <v>0</v>
      </c>
      <c r="AF75" s="45">
        <v>21.4937</v>
      </c>
      <c r="AG75" s="45">
        <v>0</v>
      </c>
      <c r="AH75" s="45">
        <v>0</v>
      </c>
      <c r="AI75" s="45" t="s">
        <v>271</v>
      </c>
      <c r="AJ75" s="45" t="s">
        <v>271</v>
      </c>
      <c r="AK75" s="45" t="s">
        <v>271</v>
      </c>
      <c r="AL75" s="45" t="s">
        <v>271</v>
      </c>
      <c r="AM75" s="45">
        <v>27.721699999999998</v>
      </c>
    </row>
    <row r="76" spans="1:39" hidden="1" outlineLevel="1">
      <c r="A76" s="8">
        <v>42522</v>
      </c>
      <c r="B76" s="45">
        <v>28.04</v>
      </c>
      <c r="C76" s="45">
        <v>29.338699999999999</v>
      </c>
      <c r="D76" s="45">
        <v>28.916</v>
      </c>
      <c r="E76" s="45">
        <v>29.424399999999999</v>
      </c>
      <c r="F76" s="45">
        <v>38.8979</v>
      </c>
      <c r="G76" s="45">
        <v>28.447099999999999</v>
      </c>
      <c r="H76" s="45">
        <v>31.4072</v>
      </c>
      <c r="I76" s="45">
        <v>29.338200000000001</v>
      </c>
      <c r="J76" s="45">
        <v>28.911999999999999</v>
      </c>
      <c r="K76" s="45">
        <v>29.424499999999998</v>
      </c>
      <c r="L76" s="45">
        <v>38.8979</v>
      </c>
      <c r="M76" s="45">
        <v>28.447199999999999</v>
      </c>
      <c r="N76" s="45">
        <v>31.4072</v>
      </c>
      <c r="O76" s="45">
        <v>35.775199999999998</v>
      </c>
      <c r="P76" s="45">
        <v>37.850099999999998</v>
      </c>
      <c r="Q76" s="45">
        <v>24</v>
      </c>
      <c r="R76" s="45" t="s">
        <v>271</v>
      </c>
      <c r="S76" s="45">
        <v>24</v>
      </c>
      <c r="T76" s="45" t="s">
        <v>271</v>
      </c>
      <c r="U76" s="45">
        <v>28.88</v>
      </c>
      <c r="V76" s="45">
        <v>0</v>
      </c>
      <c r="W76" s="45">
        <v>28.88</v>
      </c>
      <c r="X76" s="45">
        <v>0</v>
      </c>
      <c r="Y76" s="45">
        <v>0</v>
      </c>
      <c r="Z76" s="45">
        <v>28.88</v>
      </c>
      <c r="AA76" s="45">
        <v>28.88</v>
      </c>
      <c r="AB76" s="45">
        <v>0</v>
      </c>
      <c r="AC76" s="45">
        <v>28.88</v>
      </c>
      <c r="AD76" s="45">
        <v>0</v>
      </c>
      <c r="AE76" s="45">
        <v>0</v>
      </c>
      <c r="AF76" s="45">
        <v>28.88</v>
      </c>
      <c r="AG76" s="45">
        <v>0</v>
      </c>
      <c r="AH76" s="45">
        <v>0</v>
      </c>
      <c r="AI76" s="45">
        <v>0</v>
      </c>
      <c r="AJ76" s="45" t="s">
        <v>271</v>
      </c>
      <c r="AK76" s="45">
        <v>0</v>
      </c>
      <c r="AL76" s="45" t="s">
        <v>271</v>
      </c>
      <c r="AM76" s="45">
        <v>24.496400000000001</v>
      </c>
    </row>
    <row r="77" spans="1:39" hidden="1" outlineLevel="1">
      <c r="A77" s="8">
        <v>42552</v>
      </c>
      <c r="B77" s="45">
        <v>27.525300000000001</v>
      </c>
      <c r="C77" s="45">
        <v>30.046900000000001</v>
      </c>
      <c r="D77" s="45">
        <v>29.3794</v>
      </c>
      <c r="E77" s="45">
        <v>30.221699999999998</v>
      </c>
      <c r="F77" s="45">
        <v>42.496099999999998</v>
      </c>
      <c r="G77" s="45">
        <v>28.927399999999999</v>
      </c>
      <c r="H77" s="45">
        <v>24.346</v>
      </c>
      <c r="I77" s="45">
        <v>30.046099999999999</v>
      </c>
      <c r="J77" s="45">
        <v>29.375299999999999</v>
      </c>
      <c r="K77" s="45">
        <v>30.221699999999998</v>
      </c>
      <c r="L77" s="45">
        <v>42.496099999999998</v>
      </c>
      <c r="M77" s="45">
        <v>28.927399999999999</v>
      </c>
      <c r="N77" s="45">
        <v>24.346</v>
      </c>
      <c r="O77" s="45">
        <v>37.855800000000002</v>
      </c>
      <c r="P77" s="45">
        <v>37.855800000000002</v>
      </c>
      <c r="Q77" s="45" t="s">
        <v>271</v>
      </c>
      <c r="R77" s="45" t="s">
        <v>271</v>
      </c>
      <c r="S77" s="45" t="s">
        <v>271</v>
      </c>
      <c r="T77" s="45" t="s">
        <v>271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 t="s">
        <v>271</v>
      </c>
      <c r="AJ77" s="45" t="s">
        <v>271</v>
      </c>
      <c r="AK77" s="45" t="s">
        <v>271</v>
      </c>
      <c r="AL77" s="45" t="s">
        <v>271</v>
      </c>
      <c r="AM77" s="45">
        <v>23.424099999999999</v>
      </c>
    </row>
    <row r="78" spans="1:39" hidden="1" outlineLevel="1">
      <c r="A78" s="8">
        <v>42583</v>
      </c>
      <c r="B78" s="45">
        <v>28.1632</v>
      </c>
      <c r="C78" s="45">
        <v>32.000100000000003</v>
      </c>
      <c r="D78" s="45">
        <v>29.8828</v>
      </c>
      <c r="E78" s="45">
        <v>33.734400000000001</v>
      </c>
      <c r="F78" s="45">
        <v>41.661299999999997</v>
      </c>
      <c r="G78" s="45">
        <v>33.857399999999998</v>
      </c>
      <c r="H78" s="45">
        <v>20.3064</v>
      </c>
      <c r="I78" s="45">
        <v>31.999500000000001</v>
      </c>
      <c r="J78" s="45">
        <v>29.881</v>
      </c>
      <c r="K78" s="45">
        <v>33.734400000000001</v>
      </c>
      <c r="L78" s="45">
        <v>41.661299999999997</v>
      </c>
      <c r="M78" s="45">
        <v>33.857399999999998</v>
      </c>
      <c r="N78" s="45">
        <v>20.3064</v>
      </c>
      <c r="O78" s="45">
        <v>37.8202</v>
      </c>
      <c r="P78" s="45">
        <v>37.8202</v>
      </c>
      <c r="Q78" s="45" t="s">
        <v>271</v>
      </c>
      <c r="R78" s="45" t="s">
        <v>271</v>
      </c>
      <c r="S78" s="45" t="s">
        <v>271</v>
      </c>
      <c r="T78" s="45" t="s">
        <v>271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271</v>
      </c>
      <c r="AJ78" s="45" t="s">
        <v>271</v>
      </c>
      <c r="AK78" s="45" t="s">
        <v>271</v>
      </c>
      <c r="AL78" s="45" t="s">
        <v>271</v>
      </c>
      <c r="AM78" s="45">
        <v>23.3706</v>
      </c>
    </row>
    <row r="79" spans="1:39" hidden="1" outlineLevel="1">
      <c r="A79" s="8">
        <v>42614</v>
      </c>
      <c r="B79" s="45">
        <v>28.677299999999999</v>
      </c>
      <c r="C79" s="45">
        <v>30.9328</v>
      </c>
      <c r="D79" s="45">
        <v>30.949100000000001</v>
      </c>
      <c r="E79" s="45">
        <v>30.925599999999999</v>
      </c>
      <c r="F79" s="45">
        <v>37.619</v>
      </c>
      <c r="G79" s="45">
        <v>31.320599999999999</v>
      </c>
      <c r="H79" s="45">
        <v>20.0533</v>
      </c>
      <c r="I79" s="45">
        <v>30.6614</v>
      </c>
      <c r="J79" s="45">
        <v>29.994299999999999</v>
      </c>
      <c r="K79" s="45">
        <v>30.925599999999999</v>
      </c>
      <c r="L79" s="45">
        <v>37.619</v>
      </c>
      <c r="M79" s="45">
        <v>31.320599999999999</v>
      </c>
      <c r="N79" s="45">
        <v>20.0533</v>
      </c>
      <c r="O79" s="45">
        <v>39.999000000000002</v>
      </c>
      <c r="P79" s="45">
        <v>39.999000000000002</v>
      </c>
      <c r="Q79" s="45" t="s">
        <v>271</v>
      </c>
      <c r="R79" s="45" t="s">
        <v>271</v>
      </c>
      <c r="S79" s="45" t="s">
        <v>271</v>
      </c>
      <c r="T79" s="45" t="s">
        <v>271</v>
      </c>
      <c r="U79" s="45">
        <v>28.857600000000001</v>
      </c>
      <c r="V79" s="45">
        <v>0</v>
      </c>
      <c r="W79" s="45">
        <v>28.857600000000001</v>
      </c>
      <c r="X79" s="45">
        <v>0</v>
      </c>
      <c r="Y79" s="45">
        <v>0</v>
      </c>
      <c r="Z79" s="45">
        <v>28.857600000000001</v>
      </c>
      <c r="AA79" s="45">
        <v>28.857600000000001</v>
      </c>
      <c r="AB79" s="45">
        <v>0</v>
      </c>
      <c r="AC79" s="45">
        <v>28.857600000000001</v>
      </c>
      <c r="AD79" s="45">
        <v>0</v>
      </c>
      <c r="AE79" s="45">
        <v>0</v>
      </c>
      <c r="AF79" s="45">
        <v>28.857600000000001</v>
      </c>
      <c r="AG79" s="45">
        <v>0</v>
      </c>
      <c r="AH79" s="45">
        <v>0</v>
      </c>
      <c r="AI79" s="45" t="s">
        <v>271</v>
      </c>
      <c r="AJ79" s="45" t="s">
        <v>271</v>
      </c>
      <c r="AK79" s="45" t="s">
        <v>271</v>
      </c>
      <c r="AL79" s="45" t="s">
        <v>271</v>
      </c>
      <c r="AM79" s="45">
        <v>24.5077</v>
      </c>
    </row>
    <row r="80" spans="1:39" hidden="1" outlineLevel="1">
      <c r="A80" s="8">
        <v>42644</v>
      </c>
      <c r="B80" s="45">
        <v>28.642700000000001</v>
      </c>
      <c r="C80" s="45">
        <v>30.3889</v>
      </c>
      <c r="D80" s="45">
        <v>30.0611</v>
      </c>
      <c r="E80" s="45">
        <v>30.490400000000001</v>
      </c>
      <c r="F80" s="45">
        <v>39.306100000000001</v>
      </c>
      <c r="G80" s="45">
        <v>30.1511</v>
      </c>
      <c r="H80" s="45">
        <v>21.682300000000001</v>
      </c>
      <c r="I80" s="45">
        <v>30.3887</v>
      </c>
      <c r="J80" s="45">
        <v>30.060400000000001</v>
      </c>
      <c r="K80" s="45">
        <v>30.490400000000001</v>
      </c>
      <c r="L80" s="45">
        <v>39.306100000000001</v>
      </c>
      <c r="M80" s="45">
        <v>30.1511</v>
      </c>
      <c r="N80" s="45">
        <v>21.682300000000001</v>
      </c>
      <c r="O80" s="45">
        <v>36.6173</v>
      </c>
      <c r="P80" s="45">
        <v>36.6173</v>
      </c>
      <c r="Q80" s="45" t="s">
        <v>271</v>
      </c>
      <c r="R80" s="45" t="s">
        <v>271</v>
      </c>
      <c r="S80" s="45" t="s">
        <v>271</v>
      </c>
      <c r="T80" s="45" t="s">
        <v>271</v>
      </c>
      <c r="U80" s="45">
        <v>23</v>
      </c>
      <c r="V80" s="45">
        <v>0</v>
      </c>
      <c r="W80" s="45">
        <v>23</v>
      </c>
      <c r="X80" s="45">
        <v>0</v>
      </c>
      <c r="Y80" s="45">
        <v>0</v>
      </c>
      <c r="Z80" s="45">
        <v>23</v>
      </c>
      <c r="AA80" s="45">
        <v>23</v>
      </c>
      <c r="AB80" s="45">
        <v>0</v>
      </c>
      <c r="AC80" s="45">
        <v>23</v>
      </c>
      <c r="AD80" s="45">
        <v>0</v>
      </c>
      <c r="AE80" s="45">
        <v>0</v>
      </c>
      <c r="AF80" s="45">
        <v>23</v>
      </c>
      <c r="AG80" s="45">
        <v>0</v>
      </c>
      <c r="AH80" s="45">
        <v>0</v>
      </c>
      <c r="AI80" s="45" t="s">
        <v>271</v>
      </c>
      <c r="AJ80" s="45" t="s">
        <v>271</v>
      </c>
      <c r="AK80" s="45" t="s">
        <v>271</v>
      </c>
      <c r="AL80" s="45" t="s">
        <v>271</v>
      </c>
      <c r="AM80" s="45">
        <v>24.222799999999999</v>
      </c>
    </row>
    <row r="81" spans="1:39" hidden="1" outlineLevel="1">
      <c r="A81" s="8">
        <v>42675</v>
      </c>
      <c r="B81" s="45">
        <v>28.872399999999999</v>
      </c>
      <c r="C81" s="45">
        <v>29.6645</v>
      </c>
      <c r="D81" s="45">
        <v>30.210899999999999</v>
      </c>
      <c r="E81" s="45">
        <v>29.294799999999999</v>
      </c>
      <c r="F81" s="45">
        <v>34.658700000000003</v>
      </c>
      <c r="G81" s="45">
        <v>30.037500000000001</v>
      </c>
      <c r="H81" s="45">
        <v>15.7392</v>
      </c>
      <c r="I81" s="45">
        <v>29.654199999999999</v>
      </c>
      <c r="J81" s="45">
        <v>30.1859</v>
      </c>
      <c r="K81" s="45">
        <v>29.294799999999999</v>
      </c>
      <c r="L81" s="45">
        <v>34.658700000000003</v>
      </c>
      <c r="M81" s="45">
        <v>30.037500000000001</v>
      </c>
      <c r="N81" s="45">
        <v>15.7392</v>
      </c>
      <c r="O81" s="45">
        <v>49.826599999999999</v>
      </c>
      <c r="P81" s="45">
        <v>49.826599999999999</v>
      </c>
      <c r="Q81" s="45" t="s">
        <v>271</v>
      </c>
      <c r="R81" s="45" t="s">
        <v>271</v>
      </c>
      <c r="S81" s="45" t="s">
        <v>271</v>
      </c>
      <c r="T81" s="45" t="s">
        <v>271</v>
      </c>
      <c r="U81" s="45">
        <v>23</v>
      </c>
      <c r="V81" s="45">
        <v>0</v>
      </c>
      <c r="W81" s="45">
        <v>23</v>
      </c>
      <c r="X81" s="45">
        <v>0</v>
      </c>
      <c r="Y81" s="45">
        <v>0</v>
      </c>
      <c r="Z81" s="45">
        <v>23</v>
      </c>
      <c r="AA81" s="45">
        <v>23</v>
      </c>
      <c r="AB81" s="45">
        <v>0</v>
      </c>
      <c r="AC81" s="45">
        <v>23</v>
      </c>
      <c r="AD81" s="45">
        <v>0</v>
      </c>
      <c r="AE81" s="45">
        <v>0</v>
      </c>
      <c r="AF81" s="45">
        <v>23</v>
      </c>
      <c r="AG81" s="45">
        <v>0</v>
      </c>
      <c r="AH81" s="45">
        <v>0</v>
      </c>
      <c r="AI81" s="45" t="s">
        <v>271</v>
      </c>
      <c r="AJ81" s="45" t="s">
        <v>271</v>
      </c>
      <c r="AK81" s="45" t="s">
        <v>271</v>
      </c>
      <c r="AL81" s="45" t="s">
        <v>271</v>
      </c>
      <c r="AM81" s="45">
        <v>25.638200000000001</v>
      </c>
    </row>
    <row r="82" spans="1:39" hidden="1" outlineLevel="1">
      <c r="A82" s="8">
        <v>42705</v>
      </c>
      <c r="B82" s="45">
        <v>27.502500000000001</v>
      </c>
      <c r="C82" s="45">
        <v>29.905100000000001</v>
      </c>
      <c r="D82" s="45">
        <v>29.924900000000001</v>
      </c>
      <c r="E82" s="45">
        <v>29.893000000000001</v>
      </c>
      <c r="F82" s="45">
        <v>33.152200000000001</v>
      </c>
      <c r="G82" s="45">
        <v>31.322199999999999</v>
      </c>
      <c r="H82" s="45">
        <v>17.7498</v>
      </c>
      <c r="I82" s="45">
        <v>30.104800000000001</v>
      </c>
      <c r="J82" s="45">
        <v>29.9239</v>
      </c>
      <c r="K82" s="45">
        <v>30.218900000000001</v>
      </c>
      <c r="L82" s="45">
        <v>34.643999999999998</v>
      </c>
      <c r="M82" s="45">
        <v>31.322199999999999</v>
      </c>
      <c r="N82" s="45">
        <v>17.878299999999999</v>
      </c>
      <c r="O82" s="45">
        <v>16.541799999999999</v>
      </c>
      <c r="P82" s="45">
        <v>38.571199999999997</v>
      </c>
      <c r="Q82" s="45">
        <v>16.476199999999999</v>
      </c>
      <c r="R82" s="45">
        <v>16.5</v>
      </c>
      <c r="S82" s="45" t="s">
        <v>271</v>
      </c>
      <c r="T82" s="45">
        <v>16.45</v>
      </c>
      <c r="U82" s="45">
        <v>3.5851000000000002</v>
      </c>
      <c r="V82" s="45">
        <v>0</v>
      </c>
      <c r="W82" s="45">
        <v>3.5851000000000002</v>
      </c>
      <c r="X82" s="45">
        <v>0</v>
      </c>
      <c r="Y82" s="45">
        <v>0</v>
      </c>
      <c r="Z82" s="45">
        <v>3.5851000000000002</v>
      </c>
      <c r="AA82" s="45">
        <v>3.5851000000000002</v>
      </c>
      <c r="AB82" s="45">
        <v>0</v>
      </c>
      <c r="AC82" s="45">
        <v>3.5851000000000002</v>
      </c>
      <c r="AD82" s="45">
        <v>0</v>
      </c>
      <c r="AE82" s="45">
        <v>0</v>
      </c>
      <c r="AF82" s="45">
        <v>3.5851000000000002</v>
      </c>
      <c r="AG82" s="45">
        <v>0</v>
      </c>
      <c r="AH82" s="45">
        <v>0</v>
      </c>
      <c r="AI82" s="45">
        <v>0</v>
      </c>
      <c r="AJ82" s="45">
        <v>0</v>
      </c>
      <c r="AK82" s="45" t="s">
        <v>271</v>
      </c>
      <c r="AL82" s="45">
        <v>0</v>
      </c>
      <c r="AM82" s="45">
        <v>23.3383</v>
      </c>
    </row>
    <row r="83" spans="1:39" hidden="1" outlineLevel="1">
      <c r="A83" s="8">
        <v>42736</v>
      </c>
      <c r="B83" s="45">
        <v>26.038799999999998</v>
      </c>
      <c r="C83" s="45">
        <v>28.505099999999999</v>
      </c>
      <c r="D83" s="45">
        <v>30.524000000000001</v>
      </c>
      <c r="E83" s="45">
        <v>27.145600000000002</v>
      </c>
      <c r="F83" s="45">
        <v>29.991099999999999</v>
      </c>
      <c r="G83" s="45">
        <v>27.802199999999999</v>
      </c>
      <c r="H83" s="45">
        <v>18.9603</v>
      </c>
      <c r="I83" s="45">
        <v>28.504999999999999</v>
      </c>
      <c r="J83" s="45">
        <v>30.523800000000001</v>
      </c>
      <c r="K83" s="45">
        <v>27.145600000000002</v>
      </c>
      <c r="L83" s="45">
        <v>29.991099999999999</v>
      </c>
      <c r="M83" s="45">
        <v>27.802199999999999</v>
      </c>
      <c r="N83" s="45">
        <v>18.9603</v>
      </c>
      <c r="O83" s="45">
        <v>36.793300000000002</v>
      </c>
      <c r="P83" s="45">
        <v>36.793300000000002</v>
      </c>
      <c r="Q83" s="45" t="s">
        <v>271</v>
      </c>
      <c r="R83" s="45" t="s">
        <v>271</v>
      </c>
      <c r="S83" s="45" t="s">
        <v>271</v>
      </c>
      <c r="T83" s="45" t="s">
        <v>271</v>
      </c>
      <c r="U83" s="45">
        <v>16.319600000000001</v>
      </c>
      <c r="V83" s="45">
        <v>0</v>
      </c>
      <c r="W83" s="45">
        <v>16.319600000000001</v>
      </c>
      <c r="X83" s="45">
        <v>0</v>
      </c>
      <c r="Y83" s="45">
        <v>0</v>
      </c>
      <c r="Z83" s="45">
        <v>16.319600000000001</v>
      </c>
      <c r="AA83" s="45">
        <v>16.319600000000001</v>
      </c>
      <c r="AB83" s="45">
        <v>0</v>
      </c>
      <c r="AC83" s="45">
        <v>16.319600000000001</v>
      </c>
      <c r="AD83" s="45">
        <v>0</v>
      </c>
      <c r="AE83" s="45">
        <v>0</v>
      </c>
      <c r="AF83" s="45">
        <v>16.319600000000001</v>
      </c>
      <c r="AG83" s="45">
        <v>0</v>
      </c>
      <c r="AH83" s="45">
        <v>0</v>
      </c>
      <c r="AI83" s="45" t="s">
        <v>271</v>
      </c>
      <c r="AJ83" s="45" t="s">
        <v>271</v>
      </c>
      <c r="AK83" s="45" t="s">
        <v>271</v>
      </c>
      <c r="AL83" s="45" t="s">
        <v>271</v>
      </c>
      <c r="AM83" s="45">
        <v>21.826799999999999</v>
      </c>
    </row>
    <row r="84" spans="1:39" hidden="1" outlineLevel="1">
      <c r="A84" s="8">
        <v>42767</v>
      </c>
      <c r="B84" s="45">
        <v>28.039200000000001</v>
      </c>
      <c r="C84" s="45">
        <v>30.746500000000001</v>
      </c>
      <c r="D84" s="45">
        <v>30.2013</v>
      </c>
      <c r="E84" s="45">
        <v>31.5701</v>
      </c>
      <c r="F84" s="45">
        <v>40.167999999999999</v>
      </c>
      <c r="G84" s="45">
        <v>30.943100000000001</v>
      </c>
      <c r="H84" s="45">
        <v>22.975300000000001</v>
      </c>
      <c r="I84" s="45">
        <v>30.746200000000002</v>
      </c>
      <c r="J84" s="45">
        <v>30.200800000000001</v>
      </c>
      <c r="K84" s="45">
        <v>31.5701</v>
      </c>
      <c r="L84" s="45">
        <v>40.167999999999999</v>
      </c>
      <c r="M84" s="45">
        <v>30.943100000000001</v>
      </c>
      <c r="N84" s="45">
        <v>22.975300000000001</v>
      </c>
      <c r="O84" s="45">
        <v>37.5625</v>
      </c>
      <c r="P84" s="45">
        <v>37.5625</v>
      </c>
      <c r="Q84" s="45" t="s">
        <v>271</v>
      </c>
      <c r="R84" s="45" t="s">
        <v>271</v>
      </c>
      <c r="S84" s="45" t="s">
        <v>271</v>
      </c>
      <c r="T84" s="45" t="s">
        <v>271</v>
      </c>
      <c r="U84" s="45">
        <v>9.9451999999999998</v>
      </c>
      <c r="V84" s="45">
        <v>0</v>
      </c>
      <c r="W84" s="45">
        <v>9.9451999999999998</v>
      </c>
      <c r="X84" s="45">
        <v>0</v>
      </c>
      <c r="Y84" s="45">
        <v>0</v>
      </c>
      <c r="Z84" s="45">
        <v>9.9451999999999998</v>
      </c>
      <c r="AA84" s="45">
        <v>9.9451999999999998</v>
      </c>
      <c r="AB84" s="45">
        <v>0</v>
      </c>
      <c r="AC84" s="45">
        <v>9.9451999999999998</v>
      </c>
      <c r="AD84" s="45">
        <v>0</v>
      </c>
      <c r="AE84" s="45">
        <v>0</v>
      </c>
      <c r="AF84" s="45">
        <v>9.9451999999999998</v>
      </c>
      <c r="AG84" s="45">
        <v>0</v>
      </c>
      <c r="AH84" s="45">
        <v>0</v>
      </c>
      <c r="AI84" s="45" t="s">
        <v>271</v>
      </c>
      <c r="AJ84" s="45" t="s">
        <v>271</v>
      </c>
      <c r="AK84" s="45" t="s">
        <v>271</v>
      </c>
      <c r="AL84" s="45" t="s">
        <v>271</v>
      </c>
      <c r="AM84" s="45">
        <v>22.0563</v>
      </c>
    </row>
    <row r="85" spans="1:39" hidden="1" outlineLevel="1">
      <c r="A85" s="8">
        <v>42795</v>
      </c>
      <c r="B85" s="45">
        <v>26.125299999999999</v>
      </c>
      <c r="C85" s="45">
        <v>27.618600000000001</v>
      </c>
      <c r="D85" s="45">
        <v>30.479800000000001</v>
      </c>
      <c r="E85" s="45">
        <v>25.979900000000001</v>
      </c>
      <c r="F85" s="45">
        <v>39.042000000000002</v>
      </c>
      <c r="G85" s="45">
        <v>24.645900000000001</v>
      </c>
      <c r="H85" s="45">
        <v>25.882999999999999</v>
      </c>
      <c r="I85" s="45">
        <v>27.5779</v>
      </c>
      <c r="J85" s="45">
        <v>30.3935</v>
      </c>
      <c r="K85" s="45">
        <v>25.979900000000001</v>
      </c>
      <c r="L85" s="45">
        <v>39.042000000000002</v>
      </c>
      <c r="M85" s="45">
        <v>24.645900000000001</v>
      </c>
      <c r="N85" s="45">
        <v>25.882999999999999</v>
      </c>
      <c r="O85" s="45">
        <v>39.994799999999998</v>
      </c>
      <c r="P85" s="45">
        <v>39.994799999999998</v>
      </c>
      <c r="Q85" s="45" t="s">
        <v>271</v>
      </c>
      <c r="R85" s="45" t="s">
        <v>271</v>
      </c>
      <c r="S85" s="45" t="s">
        <v>271</v>
      </c>
      <c r="T85" s="45" t="s">
        <v>271</v>
      </c>
      <c r="U85" s="45">
        <v>12.0334</v>
      </c>
      <c r="V85" s="45">
        <v>0</v>
      </c>
      <c r="W85" s="45">
        <v>12.0334</v>
      </c>
      <c r="X85" s="45">
        <v>0</v>
      </c>
      <c r="Y85" s="45">
        <v>0</v>
      </c>
      <c r="Z85" s="45">
        <v>12.0334</v>
      </c>
      <c r="AA85" s="45">
        <v>12.0334</v>
      </c>
      <c r="AB85" s="45">
        <v>0</v>
      </c>
      <c r="AC85" s="45">
        <v>12.0334</v>
      </c>
      <c r="AD85" s="45">
        <v>0</v>
      </c>
      <c r="AE85" s="45">
        <v>0</v>
      </c>
      <c r="AF85" s="45">
        <v>12.0334</v>
      </c>
      <c r="AG85" s="45">
        <v>0</v>
      </c>
      <c r="AH85" s="45">
        <v>0</v>
      </c>
      <c r="AI85" s="45" t="s">
        <v>271</v>
      </c>
      <c r="AJ85" s="45" t="s">
        <v>271</v>
      </c>
      <c r="AK85" s="45" t="s">
        <v>271</v>
      </c>
      <c r="AL85" s="45" t="s">
        <v>271</v>
      </c>
      <c r="AM85" s="45">
        <v>21.923300000000001</v>
      </c>
    </row>
    <row r="86" spans="1:39" hidden="1" outlineLevel="1">
      <c r="A86" s="8">
        <v>42826</v>
      </c>
      <c r="B86" s="45">
        <v>27.5916</v>
      </c>
      <c r="C86" s="45">
        <v>28.828299999999999</v>
      </c>
      <c r="D86" s="45">
        <v>30.444400000000002</v>
      </c>
      <c r="E86" s="45">
        <v>28.291499999999999</v>
      </c>
      <c r="F86" s="45">
        <v>34.486400000000003</v>
      </c>
      <c r="G86" s="45">
        <v>28.0014</v>
      </c>
      <c r="H86" s="45">
        <v>21.298999999999999</v>
      </c>
      <c r="I86" s="45">
        <v>28.828199999999999</v>
      </c>
      <c r="J86" s="45">
        <v>30.444199999999999</v>
      </c>
      <c r="K86" s="45">
        <v>28.291499999999999</v>
      </c>
      <c r="L86" s="45">
        <v>34.486400000000003</v>
      </c>
      <c r="M86" s="45">
        <v>28.0014</v>
      </c>
      <c r="N86" s="45">
        <v>21.298999999999999</v>
      </c>
      <c r="O86" s="45">
        <v>37.276499999999999</v>
      </c>
      <c r="P86" s="45">
        <v>37.276499999999999</v>
      </c>
      <c r="Q86" s="45" t="s">
        <v>271</v>
      </c>
      <c r="R86" s="45" t="s">
        <v>271</v>
      </c>
      <c r="S86" s="45" t="s">
        <v>271</v>
      </c>
      <c r="T86" s="45" t="s">
        <v>271</v>
      </c>
      <c r="U86" s="45">
        <v>5.7700000000000001E-2</v>
      </c>
      <c r="V86" s="45">
        <v>0</v>
      </c>
      <c r="W86" s="45">
        <v>5.7700000000000001E-2</v>
      </c>
      <c r="X86" s="45">
        <v>0</v>
      </c>
      <c r="Y86" s="45">
        <v>0</v>
      </c>
      <c r="Z86" s="45">
        <v>5.7700000000000001E-2</v>
      </c>
      <c r="AA86" s="45">
        <v>5.7700000000000001E-2</v>
      </c>
      <c r="AB86" s="45">
        <v>0</v>
      </c>
      <c r="AC86" s="45">
        <v>5.7700000000000001E-2</v>
      </c>
      <c r="AD86" s="45">
        <v>0</v>
      </c>
      <c r="AE86" s="45">
        <v>0</v>
      </c>
      <c r="AF86" s="45">
        <v>5.7700000000000001E-2</v>
      </c>
      <c r="AG86" s="45">
        <v>0</v>
      </c>
      <c r="AH86" s="45">
        <v>0</v>
      </c>
      <c r="AI86" s="45" t="s">
        <v>271</v>
      </c>
      <c r="AJ86" s="45" t="s">
        <v>271</v>
      </c>
      <c r="AK86" s="45" t="s">
        <v>271</v>
      </c>
      <c r="AL86" s="45" t="s">
        <v>271</v>
      </c>
      <c r="AM86" s="45">
        <v>23.105499999999999</v>
      </c>
    </row>
    <row r="87" spans="1:39" hidden="1" outlineLevel="1">
      <c r="A87" s="8">
        <v>42856</v>
      </c>
      <c r="B87" s="45">
        <v>27.872199999999999</v>
      </c>
      <c r="C87" s="45">
        <v>29.226199999999999</v>
      </c>
      <c r="D87" s="45">
        <v>30.6599</v>
      </c>
      <c r="E87" s="45">
        <v>28.407499999999999</v>
      </c>
      <c r="F87" s="45">
        <v>32.207299999999996</v>
      </c>
      <c r="G87" s="45">
        <v>28.450299999999999</v>
      </c>
      <c r="H87" s="45">
        <v>19.552800000000001</v>
      </c>
      <c r="I87" s="45">
        <v>29.221399999999999</v>
      </c>
      <c r="J87" s="45">
        <v>30.6479</v>
      </c>
      <c r="K87" s="45">
        <v>28.407499999999999</v>
      </c>
      <c r="L87" s="45">
        <v>32.207299999999996</v>
      </c>
      <c r="M87" s="45">
        <v>28.450299999999999</v>
      </c>
      <c r="N87" s="45">
        <v>19.552800000000001</v>
      </c>
      <c r="O87" s="45">
        <v>49.808100000000003</v>
      </c>
      <c r="P87" s="45">
        <v>49.808100000000003</v>
      </c>
      <c r="Q87" s="45" t="s">
        <v>271</v>
      </c>
      <c r="R87" s="45" t="s">
        <v>271</v>
      </c>
      <c r="S87" s="45" t="s">
        <v>271</v>
      </c>
      <c r="T87" s="45" t="s">
        <v>271</v>
      </c>
      <c r="U87" s="45">
        <v>26.9</v>
      </c>
      <c r="V87" s="45">
        <v>0</v>
      </c>
      <c r="W87" s="45">
        <v>26.9</v>
      </c>
      <c r="X87" s="45">
        <v>0</v>
      </c>
      <c r="Y87" s="45">
        <v>0</v>
      </c>
      <c r="Z87" s="45">
        <v>26.9</v>
      </c>
      <c r="AA87" s="45">
        <v>26.9</v>
      </c>
      <c r="AB87" s="45">
        <v>0</v>
      </c>
      <c r="AC87" s="45">
        <v>26.9</v>
      </c>
      <c r="AD87" s="45">
        <v>0</v>
      </c>
      <c r="AE87" s="45">
        <v>0</v>
      </c>
      <c r="AF87" s="45">
        <v>26.9</v>
      </c>
      <c r="AG87" s="45">
        <v>0</v>
      </c>
      <c r="AH87" s="45">
        <v>0</v>
      </c>
      <c r="AI87" s="45" t="s">
        <v>271</v>
      </c>
      <c r="AJ87" s="45" t="s">
        <v>271</v>
      </c>
      <c r="AK87" s="45" t="s">
        <v>271</v>
      </c>
      <c r="AL87" s="45" t="s">
        <v>271</v>
      </c>
      <c r="AM87" s="45">
        <v>22.797599999999999</v>
      </c>
    </row>
    <row r="88" spans="1:39" hidden="1" outlineLevel="1">
      <c r="A88" s="8">
        <v>42887</v>
      </c>
      <c r="B88" s="45">
        <v>28.0975</v>
      </c>
      <c r="C88" s="45">
        <v>30.112500000000001</v>
      </c>
      <c r="D88" s="45">
        <v>32.811</v>
      </c>
      <c r="E88" s="45">
        <v>28.592199999999998</v>
      </c>
      <c r="F88" s="45">
        <v>32.314100000000003</v>
      </c>
      <c r="G88" s="45">
        <v>27.407599999999999</v>
      </c>
      <c r="H88" s="45">
        <v>34.709200000000003</v>
      </c>
      <c r="I88" s="45">
        <v>30.112400000000001</v>
      </c>
      <c r="J88" s="45">
        <v>32.811</v>
      </c>
      <c r="K88" s="45">
        <v>28.592199999999998</v>
      </c>
      <c r="L88" s="45">
        <v>32.314100000000003</v>
      </c>
      <c r="M88" s="45">
        <v>27.407599999999999</v>
      </c>
      <c r="N88" s="45">
        <v>34.709200000000003</v>
      </c>
      <c r="O88" s="45">
        <v>36.226599999999998</v>
      </c>
      <c r="P88" s="45">
        <v>36.226599999999998</v>
      </c>
      <c r="Q88" s="45" t="s">
        <v>271</v>
      </c>
      <c r="R88" s="45" t="s">
        <v>271</v>
      </c>
      <c r="S88" s="45" t="s">
        <v>271</v>
      </c>
      <c r="T88" s="45" t="s">
        <v>271</v>
      </c>
      <c r="U88" s="45">
        <v>22.173100000000002</v>
      </c>
      <c r="V88" s="45">
        <v>0</v>
      </c>
      <c r="W88" s="45">
        <v>22.173100000000002</v>
      </c>
      <c r="X88" s="45">
        <v>0</v>
      </c>
      <c r="Y88" s="45">
        <v>0</v>
      </c>
      <c r="Z88" s="45">
        <v>22.173100000000002</v>
      </c>
      <c r="AA88" s="45">
        <v>22.173100000000002</v>
      </c>
      <c r="AB88" s="45">
        <v>0</v>
      </c>
      <c r="AC88" s="45">
        <v>22.173100000000002</v>
      </c>
      <c r="AD88" s="45">
        <v>0</v>
      </c>
      <c r="AE88" s="45">
        <v>0</v>
      </c>
      <c r="AF88" s="45">
        <v>22.173100000000002</v>
      </c>
      <c r="AG88" s="45">
        <v>0</v>
      </c>
      <c r="AH88" s="45">
        <v>0</v>
      </c>
      <c r="AI88" s="45" t="s">
        <v>271</v>
      </c>
      <c r="AJ88" s="45" t="s">
        <v>271</v>
      </c>
      <c r="AK88" s="45" t="s">
        <v>271</v>
      </c>
      <c r="AL88" s="45" t="s">
        <v>271</v>
      </c>
      <c r="AM88" s="45">
        <v>21.4223</v>
      </c>
    </row>
    <row r="89" spans="1:39" hidden="1" outlineLevel="1">
      <c r="A89" s="8">
        <v>42917</v>
      </c>
      <c r="B89" s="45">
        <v>27.773299999999999</v>
      </c>
      <c r="C89" s="45">
        <v>28.2804</v>
      </c>
      <c r="D89" s="45">
        <v>31.177399999999999</v>
      </c>
      <c r="E89" s="45">
        <v>27.0002</v>
      </c>
      <c r="F89" s="45">
        <v>25.169</v>
      </c>
      <c r="G89" s="45">
        <v>29.315100000000001</v>
      </c>
      <c r="H89" s="45">
        <v>15.4519</v>
      </c>
      <c r="I89" s="45">
        <v>28.168199999999999</v>
      </c>
      <c r="J89" s="45">
        <v>30.841999999999999</v>
      </c>
      <c r="K89" s="45">
        <v>27.0002</v>
      </c>
      <c r="L89" s="45">
        <v>25.169</v>
      </c>
      <c r="M89" s="45">
        <v>29.315100000000001</v>
      </c>
      <c r="N89" s="45">
        <v>15.4519</v>
      </c>
      <c r="O89" s="45">
        <v>59.987000000000002</v>
      </c>
      <c r="P89" s="45">
        <v>59.987000000000002</v>
      </c>
      <c r="Q89" s="45" t="s">
        <v>271</v>
      </c>
      <c r="R89" s="45" t="s">
        <v>271</v>
      </c>
      <c r="S89" s="45" t="s">
        <v>271</v>
      </c>
      <c r="T89" s="45" t="s">
        <v>271</v>
      </c>
      <c r="U89" s="45">
        <v>18</v>
      </c>
      <c r="V89" s="45">
        <v>0</v>
      </c>
      <c r="W89" s="45">
        <v>18</v>
      </c>
      <c r="X89" s="45">
        <v>0</v>
      </c>
      <c r="Y89" s="45">
        <v>18</v>
      </c>
      <c r="Z89" s="45">
        <v>0</v>
      </c>
      <c r="AA89" s="45">
        <v>18</v>
      </c>
      <c r="AB89" s="45">
        <v>0</v>
      </c>
      <c r="AC89" s="45">
        <v>18</v>
      </c>
      <c r="AD89" s="45">
        <v>0</v>
      </c>
      <c r="AE89" s="45">
        <v>18</v>
      </c>
      <c r="AF89" s="45">
        <v>0</v>
      </c>
      <c r="AG89" s="45">
        <v>0</v>
      </c>
      <c r="AH89" s="45">
        <v>0</v>
      </c>
      <c r="AI89" s="45" t="s">
        <v>271</v>
      </c>
      <c r="AJ89" s="45" t="s">
        <v>271</v>
      </c>
      <c r="AK89" s="45" t="s">
        <v>271</v>
      </c>
      <c r="AL89" s="45" t="s">
        <v>271</v>
      </c>
      <c r="AM89" s="45">
        <v>24.598500000000001</v>
      </c>
    </row>
    <row r="90" spans="1:39" hidden="1" outlineLevel="1">
      <c r="A90" s="8">
        <v>42948</v>
      </c>
      <c r="B90" s="45">
        <v>26.548999999999999</v>
      </c>
      <c r="C90" s="45">
        <v>27.760300000000001</v>
      </c>
      <c r="D90" s="45">
        <v>30.7136</v>
      </c>
      <c r="E90" s="45">
        <v>26.5351</v>
      </c>
      <c r="F90" s="45">
        <v>20.3963</v>
      </c>
      <c r="G90" s="45">
        <v>29.591200000000001</v>
      </c>
      <c r="H90" s="45">
        <v>22.0259</v>
      </c>
      <c r="I90" s="45">
        <v>27.760200000000001</v>
      </c>
      <c r="J90" s="45">
        <v>30.7134</v>
      </c>
      <c r="K90" s="45">
        <v>26.5351</v>
      </c>
      <c r="L90" s="45">
        <v>20.3963</v>
      </c>
      <c r="M90" s="45">
        <v>29.591200000000001</v>
      </c>
      <c r="N90" s="45">
        <v>22.0259</v>
      </c>
      <c r="O90" s="45">
        <v>37.651899999999998</v>
      </c>
      <c r="P90" s="45">
        <v>37.651899999999998</v>
      </c>
      <c r="Q90" s="45" t="s">
        <v>271</v>
      </c>
      <c r="R90" s="45" t="s">
        <v>271</v>
      </c>
      <c r="S90" s="45" t="s">
        <v>271</v>
      </c>
      <c r="T90" s="45" t="s">
        <v>271</v>
      </c>
      <c r="U90" s="45">
        <v>22.851800000000001</v>
      </c>
      <c r="V90" s="45">
        <v>0</v>
      </c>
      <c r="W90" s="45">
        <v>22.851800000000001</v>
      </c>
      <c r="X90" s="45">
        <v>0</v>
      </c>
      <c r="Y90" s="45">
        <v>0</v>
      </c>
      <c r="Z90" s="45">
        <v>22.851800000000001</v>
      </c>
      <c r="AA90" s="45">
        <v>22.851800000000001</v>
      </c>
      <c r="AB90" s="45">
        <v>0</v>
      </c>
      <c r="AC90" s="45">
        <v>22.851800000000001</v>
      </c>
      <c r="AD90" s="45">
        <v>0</v>
      </c>
      <c r="AE90" s="45">
        <v>0</v>
      </c>
      <c r="AF90" s="45">
        <v>22.851800000000001</v>
      </c>
      <c r="AG90" s="45">
        <v>0</v>
      </c>
      <c r="AH90" s="45">
        <v>0</v>
      </c>
      <c r="AI90" s="45" t="s">
        <v>271</v>
      </c>
      <c r="AJ90" s="45" t="s">
        <v>271</v>
      </c>
      <c r="AK90" s="45" t="s">
        <v>271</v>
      </c>
      <c r="AL90" s="45" t="s">
        <v>271</v>
      </c>
      <c r="AM90" s="45">
        <v>21.133700000000001</v>
      </c>
    </row>
    <row r="91" spans="1:39" hidden="1" outlineLevel="1">
      <c r="A91" s="8">
        <v>42979</v>
      </c>
      <c r="B91" s="45">
        <v>26.949300000000001</v>
      </c>
      <c r="C91" s="45">
        <v>28.807500000000001</v>
      </c>
      <c r="D91" s="45">
        <v>31.2941</v>
      </c>
      <c r="E91" s="45">
        <v>28.0017</v>
      </c>
      <c r="F91" s="45">
        <v>32.322899999999997</v>
      </c>
      <c r="G91" s="45">
        <v>27.724399999999999</v>
      </c>
      <c r="H91" s="45">
        <v>19.536300000000001</v>
      </c>
      <c r="I91" s="45">
        <v>28.807200000000002</v>
      </c>
      <c r="J91" s="45">
        <v>31.293099999999999</v>
      </c>
      <c r="K91" s="45">
        <v>28.0017</v>
      </c>
      <c r="L91" s="45">
        <v>32.322899999999997</v>
      </c>
      <c r="M91" s="45">
        <v>27.724399999999999</v>
      </c>
      <c r="N91" s="45">
        <v>19.536300000000001</v>
      </c>
      <c r="O91" s="45">
        <v>47.8825</v>
      </c>
      <c r="P91" s="45">
        <v>47.8825</v>
      </c>
      <c r="Q91" s="45" t="s">
        <v>271</v>
      </c>
      <c r="R91" s="45" t="s">
        <v>271</v>
      </c>
      <c r="S91" s="45" t="s">
        <v>271</v>
      </c>
      <c r="T91" s="45" t="s">
        <v>271</v>
      </c>
      <c r="U91" s="45">
        <v>21.9468</v>
      </c>
      <c r="V91" s="45">
        <v>0</v>
      </c>
      <c r="W91" s="45">
        <v>21.9468</v>
      </c>
      <c r="X91" s="45">
        <v>0</v>
      </c>
      <c r="Y91" s="45">
        <v>0</v>
      </c>
      <c r="Z91" s="45">
        <v>21.9468</v>
      </c>
      <c r="AA91" s="45">
        <v>21.9468</v>
      </c>
      <c r="AB91" s="45">
        <v>0</v>
      </c>
      <c r="AC91" s="45">
        <v>21.9468</v>
      </c>
      <c r="AD91" s="45">
        <v>0</v>
      </c>
      <c r="AE91" s="45">
        <v>0</v>
      </c>
      <c r="AF91" s="45">
        <v>21.9468</v>
      </c>
      <c r="AG91" s="45">
        <v>0</v>
      </c>
      <c r="AH91" s="45">
        <v>0</v>
      </c>
      <c r="AI91" s="45" t="s">
        <v>271</v>
      </c>
      <c r="AJ91" s="45" t="s">
        <v>271</v>
      </c>
      <c r="AK91" s="45" t="s">
        <v>271</v>
      </c>
      <c r="AL91" s="45" t="s">
        <v>271</v>
      </c>
      <c r="AM91" s="45">
        <v>20.1403</v>
      </c>
    </row>
    <row r="92" spans="1:39" hidden="1" outlineLevel="1">
      <c r="A92" s="8">
        <v>43009</v>
      </c>
      <c r="B92" s="45">
        <v>28.670500000000001</v>
      </c>
      <c r="C92" s="45">
        <v>30.908300000000001</v>
      </c>
      <c r="D92" s="45">
        <v>32.509900000000002</v>
      </c>
      <c r="E92" s="45">
        <v>30.4619</v>
      </c>
      <c r="F92" s="45">
        <v>32.089300000000001</v>
      </c>
      <c r="G92" s="45">
        <v>30.222100000000001</v>
      </c>
      <c r="H92" s="45">
        <v>27.2331</v>
      </c>
      <c r="I92" s="45">
        <v>30.903400000000001</v>
      </c>
      <c r="J92" s="45">
        <v>32.489199999999997</v>
      </c>
      <c r="K92" s="45">
        <v>30.4619</v>
      </c>
      <c r="L92" s="45">
        <v>32.089300000000001</v>
      </c>
      <c r="M92" s="45">
        <v>30.222100000000001</v>
      </c>
      <c r="N92" s="45">
        <v>27.2331</v>
      </c>
      <c r="O92" s="45">
        <v>49.206299999999999</v>
      </c>
      <c r="P92" s="45">
        <v>49.206299999999999</v>
      </c>
      <c r="Q92" s="45" t="s">
        <v>271</v>
      </c>
      <c r="R92" s="45" t="s">
        <v>271</v>
      </c>
      <c r="S92" s="45" t="s">
        <v>271</v>
      </c>
      <c r="T92" s="45" t="s">
        <v>271</v>
      </c>
      <c r="U92" s="45">
        <v>2.5600000000000001E-2</v>
      </c>
      <c r="V92" s="45">
        <v>0</v>
      </c>
      <c r="W92" s="45">
        <v>2.5600000000000001E-2</v>
      </c>
      <c r="X92" s="45">
        <v>0</v>
      </c>
      <c r="Y92" s="45">
        <v>0</v>
      </c>
      <c r="Z92" s="45">
        <v>23</v>
      </c>
      <c r="AA92" s="45">
        <v>2.5600000000000001E-2</v>
      </c>
      <c r="AB92" s="45">
        <v>0</v>
      </c>
      <c r="AC92" s="45">
        <v>2.5600000000000001E-2</v>
      </c>
      <c r="AD92" s="45">
        <v>0</v>
      </c>
      <c r="AE92" s="45">
        <v>0</v>
      </c>
      <c r="AF92" s="45">
        <v>23</v>
      </c>
      <c r="AG92" s="45">
        <v>0</v>
      </c>
      <c r="AH92" s="45">
        <v>0</v>
      </c>
      <c r="AI92" s="45" t="s">
        <v>271</v>
      </c>
      <c r="AJ92" s="45" t="s">
        <v>271</v>
      </c>
      <c r="AK92" s="45" t="s">
        <v>271</v>
      </c>
      <c r="AL92" s="45" t="s">
        <v>271</v>
      </c>
      <c r="AM92" s="45">
        <v>21.254100000000001</v>
      </c>
    </row>
    <row r="93" spans="1:39" hidden="1" outlineLevel="1">
      <c r="A93" s="8">
        <v>43040</v>
      </c>
      <c r="B93" s="45">
        <v>27.2715</v>
      </c>
      <c r="C93" s="45">
        <v>28.9998</v>
      </c>
      <c r="D93" s="45">
        <v>31.733000000000001</v>
      </c>
      <c r="E93" s="45">
        <v>28.037099999999999</v>
      </c>
      <c r="F93" s="45">
        <v>29.803899999999999</v>
      </c>
      <c r="G93" s="45">
        <v>27.8445</v>
      </c>
      <c r="H93" s="45">
        <v>24.3858</v>
      </c>
      <c r="I93" s="45">
        <v>28.994800000000001</v>
      </c>
      <c r="J93" s="45">
        <v>31.7163</v>
      </c>
      <c r="K93" s="45">
        <v>28.037099999999999</v>
      </c>
      <c r="L93" s="45">
        <v>29.803899999999999</v>
      </c>
      <c r="M93" s="45">
        <v>27.8445</v>
      </c>
      <c r="N93" s="45">
        <v>24.3858</v>
      </c>
      <c r="O93" s="45">
        <v>48.742199999999997</v>
      </c>
      <c r="P93" s="45">
        <v>48.742199999999997</v>
      </c>
      <c r="Q93" s="45" t="s">
        <v>271</v>
      </c>
      <c r="R93" s="45" t="s">
        <v>271</v>
      </c>
      <c r="S93" s="45" t="s">
        <v>271</v>
      </c>
      <c r="T93" s="45" t="s">
        <v>271</v>
      </c>
      <c r="U93" s="45">
        <v>3.9699</v>
      </c>
      <c r="V93" s="45">
        <v>0</v>
      </c>
      <c r="W93" s="45">
        <v>3.9699</v>
      </c>
      <c r="X93" s="45">
        <v>0</v>
      </c>
      <c r="Y93" s="45">
        <v>0</v>
      </c>
      <c r="Z93" s="45">
        <v>3.9699</v>
      </c>
      <c r="AA93" s="45">
        <v>3.9699</v>
      </c>
      <c r="AB93" s="45">
        <v>0</v>
      </c>
      <c r="AC93" s="45">
        <v>3.9699</v>
      </c>
      <c r="AD93" s="45">
        <v>0</v>
      </c>
      <c r="AE93" s="45">
        <v>0</v>
      </c>
      <c r="AF93" s="45">
        <v>3.9699</v>
      </c>
      <c r="AG93" s="45">
        <v>0</v>
      </c>
      <c r="AH93" s="45">
        <v>0</v>
      </c>
      <c r="AI93" s="45" t="s">
        <v>271</v>
      </c>
      <c r="AJ93" s="45" t="s">
        <v>271</v>
      </c>
      <c r="AK93" s="45" t="s">
        <v>271</v>
      </c>
      <c r="AL93" s="45" t="s">
        <v>271</v>
      </c>
      <c r="AM93" s="45">
        <v>20.995999999999999</v>
      </c>
    </row>
    <row r="94" spans="1:39" hidden="1" outlineLevel="1">
      <c r="A94" s="8">
        <v>43070</v>
      </c>
      <c r="B94" s="45">
        <v>27.8947</v>
      </c>
      <c r="C94" s="45">
        <v>30.710899999999999</v>
      </c>
      <c r="D94" s="45">
        <v>31.433299999999999</v>
      </c>
      <c r="E94" s="45">
        <v>30.422699999999999</v>
      </c>
      <c r="F94" s="45">
        <v>35.451300000000003</v>
      </c>
      <c r="G94" s="45">
        <v>29.781700000000001</v>
      </c>
      <c r="H94" s="45">
        <v>24.9116</v>
      </c>
      <c r="I94" s="45">
        <v>30.710799999999999</v>
      </c>
      <c r="J94" s="45">
        <v>31.433199999999999</v>
      </c>
      <c r="K94" s="45">
        <v>30.422699999999999</v>
      </c>
      <c r="L94" s="45">
        <v>35.451300000000003</v>
      </c>
      <c r="M94" s="45">
        <v>29.781700000000001</v>
      </c>
      <c r="N94" s="45">
        <v>24.9116</v>
      </c>
      <c r="O94" s="45">
        <v>37.8063</v>
      </c>
      <c r="P94" s="45">
        <v>37.8063</v>
      </c>
      <c r="Q94" s="45" t="s">
        <v>271</v>
      </c>
      <c r="R94" s="45" t="s">
        <v>271</v>
      </c>
      <c r="S94" s="45" t="s">
        <v>271</v>
      </c>
      <c r="T94" s="45" t="s">
        <v>271</v>
      </c>
      <c r="U94" s="45">
        <v>21.288499999999999</v>
      </c>
      <c r="V94" s="45">
        <v>0</v>
      </c>
      <c r="W94" s="45">
        <v>21.288499999999999</v>
      </c>
      <c r="X94" s="45">
        <v>0</v>
      </c>
      <c r="Y94" s="45">
        <v>0</v>
      </c>
      <c r="Z94" s="45">
        <v>21.288499999999999</v>
      </c>
      <c r="AA94" s="45">
        <v>21.288499999999999</v>
      </c>
      <c r="AB94" s="45">
        <v>0</v>
      </c>
      <c r="AC94" s="45">
        <v>21.288499999999999</v>
      </c>
      <c r="AD94" s="45">
        <v>0</v>
      </c>
      <c r="AE94" s="45">
        <v>0</v>
      </c>
      <c r="AF94" s="45">
        <v>21.288499999999999</v>
      </c>
      <c r="AG94" s="45">
        <v>0</v>
      </c>
      <c r="AH94" s="45">
        <v>0</v>
      </c>
      <c r="AI94" s="45" t="s">
        <v>271</v>
      </c>
      <c r="AJ94" s="45" t="s">
        <v>271</v>
      </c>
      <c r="AK94" s="45" t="s">
        <v>271</v>
      </c>
      <c r="AL94" s="45" t="s">
        <v>271</v>
      </c>
      <c r="AM94" s="45">
        <v>19.606000000000002</v>
      </c>
    </row>
    <row r="95" spans="1:39" hidden="1" outlineLevel="1">
      <c r="A95" s="8">
        <v>43101</v>
      </c>
      <c r="B95" s="45">
        <v>28.712299999999999</v>
      </c>
      <c r="C95" s="45">
        <v>29.792000000000002</v>
      </c>
      <c r="D95" s="45">
        <v>31.011399999999998</v>
      </c>
      <c r="E95" s="45">
        <v>29.027899999999999</v>
      </c>
      <c r="F95" s="45">
        <v>27.6463</v>
      </c>
      <c r="G95" s="45">
        <v>29.988099999999999</v>
      </c>
      <c r="H95" s="45">
        <v>20.748799999999999</v>
      </c>
      <c r="I95" s="45">
        <v>29.817299999999999</v>
      </c>
      <c r="J95" s="45">
        <v>31.011199999999999</v>
      </c>
      <c r="K95" s="45">
        <v>29.066700000000001</v>
      </c>
      <c r="L95" s="45">
        <v>27.6463</v>
      </c>
      <c r="M95" s="45">
        <v>29.988099999999999</v>
      </c>
      <c r="N95" s="45">
        <v>20.9435</v>
      </c>
      <c r="O95" s="45">
        <v>17.126100000000001</v>
      </c>
      <c r="P95" s="45">
        <v>36.528500000000001</v>
      </c>
      <c r="Q95" s="45">
        <v>17</v>
      </c>
      <c r="R95" s="45" t="s">
        <v>271</v>
      </c>
      <c r="S95" s="45" t="s">
        <v>271</v>
      </c>
      <c r="T95" s="45">
        <v>17</v>
      </c>
      <c r="U95" s="45">
        <v>0.4617</v>
      </c>
      <c r="V95" s="45">
        <v>0</v>
      </c>
      <c r="W95" s="45">
        <v>0.4617</v>
      </c>
      <c r="X95" s="45">
        <v>0</v>
      </c>
      <c r="Y95" s="45">
        <v>0</v>
      </c>
      <c r="Z95" s="45">
        <v>0.4617</v>
      </c>
      <c r="AA95" s="45">
        <v>0.4617</v>
      </c>
      <c r="AB95" s="45">
        <v>0</v>
      </c>
      <c r="AC95" s="45">
        <v>0.4617</v>
      </c>
      <c r="AD95" s="45">
        <v>0</v>
      </c>
      <c r="AE95" s="45">
        <v>0</v>
      </c>
      <c r="AF95" s="45">
        <v>0.4617</v>
      </c>
      <c r="AG95" s="45">
        <v>0</v>
      </c>
      <c r="AH95" s="45">
        <v>0</v>
      </c>
      <c r="AI95" s="45">
        <v>0</v>
      </c>
      <c r="AJ95" s="45" t="s">
        <v>271</v>
      </c>
      <c r="AK95" s="45" t="s">
        <v>271</v>
      </c>
      <c r="AL95" s="45">
        <v>0</v>
      </c>
      <c r="AM95" s="45">
        <v>22.569900000000001</v>
      </c>
    </row>
    <row r="96" spans="1:39" hidden="1" outlineLevel="1">
      <c r="A96" s="8">
        <v>43132</v>
      </c>
      <c r="B96" s="45">
        <v>21.696300000000001</v>
      </c>
      <c r="C96" s="45">
        <v>22.568300000000001</v>
      </c>
      <c r="D96" s="45">
        <v>31.8719</v>
      </c>
      <c r="E96" s="45">
        <v>20.2227</v>
      </c>
      <c r="F96" s="45">
        <v>28.281600000000001</v>
      </c>
      <c r="G96" s="45">
        <v>29.593900000000001</v>
      </c>
      <c r="H96" s="45">
        <v>5.87</v>
      </c>
      <c r="I96" s="45">
        <v>29.4299</v>
      </c>
      <c r="J96" s="45">
        <v>31.871200000000002</v>
      </c>
      <c r="K96" s="45">
        <v>28.508800000000001</v>
      </c>
      <c r="L96" s="45">
        <v>28.281600000000001</v>
      </c>
      <c r="M96" s="45">
        <v>29.593900000000001</v>
      </c>
      <c r="N96" s="45">
        <v>19.3157</v>
      </c>
      <c r="O96" s="45">
        <v>3.5488</v>
      </c>
      <c r="P96" s="45">
        <v>37.6768</v>
      </c>
      <c r="Q96" s="45">
        <v>3.5455999999999999</v>
      </c>
      <c r="R96" s="45" t="s">
        <v>271</v>
      </c>
      <c r="S96" s="45" t="s">
        <v>271</v>
      </c>
      <c r="T96" s="45">
        <v>3.5455999999999999</v>
      </c>
      <c r="U96" s="45">
        <v>12.9541</v>
      </c>
      <c r="V96" s="45">
        <v>0</v>
      </c>
      <c r="W96" s="45">
        <v>12.9541</v>
      </c>
      <c r="X96" s="45">
        <v>0</v>
      </c>
      <c r="Y96" s="45">
        <v>0</v>
      </c>
      <c r="Z96" s="45">
        <v>12.9541</v>
      </c>
      <c r="AA96" s="45">
        <v>12.9541</v>
      </c>
      <c r="AB96" s="45">
        <v>0</v>
      </c>
      <c r="AC96" s="45">
        <v>12.9541</v>
      </c>
      <c r="AD96" s="45">
        <v>0</v>
      </c>
      <c r="AE96" s="45">
        <v>0</v>
      </c>
      <c r="AF96" s="45">
        <v>12.9541</v>
      </c>
      <c r="AG96" s="45">
        <v>0</v>
      </c>
      <c r="AH96" s="45">
        <v>0</v>
      </c>
      <c r="AI96" s="45">
        <v>0</v>
      </c>
      <c r="AJ96" s="45" t="s">
        <v>271</v>
      </c>
      <c r="AK96" s="45" t="s">
        <v>271</v>
      </c>
      <c r="AL96" s="45">
        <v>0</v>
      </c>
      <c r="AM96" s="45">
        <v>18.3904</v>
      </c>
    </row>
    <row r="97" spans="1:39" hidden="1" outlineLevel="1">
      <c r="A97" s="8">
        <v>43160</v>
      </c>
      <c r="B97" s="45">
        <v>28.6387</v>
      </c>
      <c r="C97" s="45">
        <v>30.314</v>
      </c>
      <c r="D97" s="45">
        <v>31.264600000000002</v>
      </c>
      <c r="E97" s="45">
        <v>29.804400000000001</v>
      </c>
      <c r="F97" s="45">
        <v>27.262</v>
      </c>
      <c r="G97" s="45">
        <v>31.291</v>
      </c>
      <c r="H97" s="45">
        <v>21.216100000000001</v>
      </c>
      <c r="I97" s="45">
        <v>30.3139</v>
      </c>
      <c r="J97" s="45">
        <v>31.264399999999998</v>
      </c>
      <c r="K97" s="45">
        <v>29.804400000000001</v>
      </c>
      <c r="L97" s="45">
        <v>27.262</v>
      </c>
      <c r="M97" s="45">
        <v>31.291</v>
      </c>
      <c r="N97" s="45">
        <v>21.216100000000001</v>
      </c>
      <c r="O97" s="45">
        <v>37.029400000000003</v>
      </c>
      <c r="P97" s="45">
        <v>37.029400000000003</v>
      </c>
      <c r="Q97" s="45" t="s">
        <v>271</v>
      </c>
      <c r="R97" s="45" t="s">
        <v>271</v>
      </c>
      <c r="S97" s="45" t="s">
        <v>271</v>
      </c>
      <c r="T97" s="45" t="s">
        <v>271</v>
      </c>
      <c r="U97" s="45">
        <v>19.549099999999999</v>
      </c>
      <c r="V97" s="45">
        <v>0</v>
      </c>
      <c r="W97" s="45">
        <v>19.549099999999999</v>
      </c>
      <c r="X97" s="45">
        <v>0</v>
      </c>
      <c r="Y97" s="45">
        <v>0</v>
      </c>
      <c r="Z97" s="45">
        <v>19.549099999999999</v>
      </c>
      <c r="AA97" s="45">
        <v>19.549099999999999</v>
      </c>
      <c r="AB97" s="45">
        <v>0</v>
      </c>
      <c r="AC97" s="45">
        <v>19.549099999999999</v>
      </c>
      <c r="AD97" s="45">
        <v>0</v>
      </c>
      <c r="AE97" s="45">
        <v>0</v>
      </c>
      <c r="AF97" s="45">
        <v>19.549099999999999</v>
      </c>
      <c r="AG97" s="45">
        <v>0</v>
      </c>
      <c r="AH97" s="45">
        <v>0</v>
      </c>
      <c r="AI97" s="45" t="s">
        <v>271</v>
      </c>
      <c r="AJ97" s="45" t="s">
        <v>271</v>
      </c>
      <c r="AK97" s="45" t="s">
        <v>271</v>
      </c>
      <c r="AL97" s="45" t="s">
        <v>271</v>
      </c>
      <c r="AM97" s="45">
        <v>22.137899999999998</v>
      </c>
    </row>
    <row r="98" spans="1:39" hidden="1" outlineLevel="1">
      <c r="A98" s="8">
        <v>43191</v>
      </c>
      <c r="B98" s="45">
        <v>28.198599999999999</v>
      </c>
      <c r="C98" s="45">
        <v>29.726400000000002</v>
      </c>
      <c r="D98" s="45">
        <v>31.857199999999999</v>
      </c>
      <c r="E98" s="45">
        <v>28.916499999999999</v>
      </c>
      <c r="F98" s="45">
        <v>28.800999999999998</v>
      </c>
      <c r="G98" s="45">
        <v>28.8096</v>
      </c>
      <c r="H98" s="45">
        <v>33.273299999999999</v>
      </c>
      <c r="I98" s="45">
        <v>31.540500000000002</v>
      </c>
      <c r="J98" s="45">
        <v>31.856999999999999</v>
      </c>
      <c r="K98" s="45">
        <v>31.409099999999999</v>
      </c>
      <c r="L98" s="45">
        <v>28.800999999999998</v>
      </c>
      <c r="M98" s="45">
        <v>31.871200000000002</v>
      </c>
      <c r="N98" s="45">
        <v>33.273299999999999</v>
      </c>
      <c r="O98" s="45">
        <v>1.9000999999999999</v>
      </c>
      <c r="P98" s="45">
        <v>37.042099999999998</v>
      </c>
      <c r="Q98" s="45">
        <v>1.8956</v>
      </c>
      <c r="R98" s="45" t="s">
        <v>271</v>
      </c>
      <c r="S98" s="45">
        <v>1.8956</v>
      </c>
      <c r="T98" s="45" t="s">
        <v>271</v>
      </c>
      <c r="U98" s="45">
        <v>18.295200000000001</v>
      </c>
      <c r="V98" s="45">
        <v>0</v>
      </c>
      <c r="W98" s="45">
        <v>18.295200000000001</v>
      </c>
      <c r="X98" s="45">
        <v>0</v>
      </c>
      <c r="Y98" s="45">
        <v>0</v>
      </c>
      <c r="Z98" s="45">
        <v>18.295200000000001</v>
      </c>
      <c r="AA98" s="45">
        <v>18.295200000000001</v>
      </c>
      <c r="AB98" s="45">
        <v>0</v>
      </c>
      <c r="AC98" s="45">
        <v>18.295200000000001</v>
      </c>
      <c r="AD98" s="45">
        <v>0</v>
      </c>
      <c r="AE98" s="45">
        <v>0</v>
      </c>
      <c r="AF98" s="45">
        <v>18.295200000000001</v>
      </c>
      <c r="AG98" s="45">
        <v>0</v>
      </c>
      <c r="AH98" s="45">
        <v>0</v>
      </c>
      <c r="AI98" s="45">
        <v>0</v>
      </c>
      <c r="AJ98" s="45" t="s">
        <v>271</v>
      </c>
      <c r="AK98" s="45">
        <v>0</v>
      </c>
      <c r="AL98" s="45" t="s">
        <v>271</v>
      </c>
      <c r="AM98" s="45">
        <v>21.919499999999999</v>
      </c>
    </row>
    <row r="99" spans="1:39" hidden="1" outlineLevel="1">
      <c r="A99" s="8">
        <v>43221</v>
      </c>
      <c r="B99" s="45">
        <v>28.264700000000001</v>
      </c>
      <c r="C99" s="45">
        <v>30.1891</v>
      </c>
      <c r="D99" s="45">
        <v>31.378799999999998</v>
      </c>
      <c r="E99" s="45">
        <v>29.600300000000001</v>
      </c>
      <c r="F99" s="45">
        <v>27.378499999999999</v>
      </c>
      <c r="G99" s="45">
        <v>30.454499999999999</v>
      </c>
      <c r="H99" s="45">
        <v>22.9679</v>
      </c>
      <c r="I99" s="45">
        <v>30.189</v>
      </c>
      <c r="J99" s="45">
        <v>31.378599999999999</v>
      </c>
      <c r="K99" s="45">
        <v>29.600300000000001</v>
      </c>
      <c r="L99" s="45">
        <v>27.378499999999999</v>
      </c>
      <c r="M99" s="45">
        <v>30.454499999999999</v>
      </c>
      <c r="N99" s="45">
        <v>22.9679</v>
      </c>
      <c r="O99" s="45">
        <v>37.977400000000003</v>
      </c>
      <c r="P99" s="45">
        <v>37.977400000000003</v>
      </c>
      <c r="Q99" s="45">
        <v>0</v>
      </c>
      <c r="R99" s="45">
        <v>0</v>
      </c>
      <c r="S99" s="45" t="s">
        <v>271</v>
      </c>
      <c r="T99" s="45">
        <v>0</v>
      </c>
      <c r="U99" s="45">
        <v>20.108699999999999</v>
      </c>
      <c r="V99" s="45">
        <v>0</v>
      </c>
      <c r="W99" s="45">
        <v>20.108699999999999</v>
      </c>
      <c r="X99" s="45">
        <v>0</v>
      </c>
      <c r="Y99" s="45">
        <v>0</v>
      </c>
      <c r="Z99" s="45">
        <v>20.108699999999999</v>
      </c>
      <c r="AA99" s="45">
        <v>20.108699999999999</v>
      </c>
      <c r="AB99" s="45">
        <v>0</v>
      </c>
      <c r="AC99" s="45">
        <v>20.108699999999999</v>
      </c>
      <c r="AD99" s="45">
        <v>0</v>
      </c>
      <c r="AE99" s="45">
        <v>0</v>
      </c>
      <c r="AF99" s="45">
        <v>20.108699999999999</v>
      </c>
      <c r="AG99" s="45">
        <v>0</v>
      </c>
      <c r="AH99" s="45">
        <v>0</v>
      </c>
      <c r="AI99" s="45">
        <v>0</v>
      </c>
      <c r="AJ99" s="45">
        <v>0</v>
      </c>
      <c r="AK99" s="45" t="s">
        <v>271</v>
      </c>
      <c r="AL99" s="45">
        <v>0</v>
      </c>
      <c r="AM99" s="45">
        <v>20.264399999999998</v>
      </c>
    </row>
    <row r="100" spans="1:39" hidden="1" outlineLevel="1">
      <c r="A100" s="8">
        <v>43252</v>
      </c>
      <c r="B100" s="45">
        <v>29.738</v>
      </c>
      <c r="C100" s="45">
        <v>31.369499999999999</v>
      </c>
      <c r="D100" s="45">
        <v>32.191099999999999</v>
      </c>
      <c r="E100" s="45">
        <v>31.11</v>
      </c>
      <c r="F100" s="45">
        <v>30.780899999999999</v>
      </c>
      <c r="G100" s="45">
        <v>31.947099999999999</v>
      </c>
      <c r="H100" s="45">
        <v>21.604199999999999</v>
      </c>
      <c r="I100" s="45">
        <v>31.369499999999999</v>
      </c>
      <c r="J100" s="45">
        <v>32.191000000000003</v>
      </c>
      <c r="K100" s="45">
        <v>31.11</v>
      </c>
      <c r="L100" s="45">
        <v>30.780899999999999</v>
      </c>
      <c r="M100" s="45">
        <v>31.947099999999999</v>
      </c>
      <c r="N100" s="45">
        <v>21.604199999999999</v>
      </c>
      <c r="O100" s="45">
        <v>36.5533</v>
      </c>
      <c r="P100" s="45">
        <v>36.5533</v>
      </c>
      <c r="Q100" s="45">
        <v>0</v>
      </c>
      <c r="R100" s="45">
        <v>0</v>
      </c>
      <c r="S100" s="45" t="s">
        <v>271</v>
      </c>
      <c r="T100" s="45" t="s">
        <v>271</v>
      </c>
      <c r="U100" s="45">
        <v>20.507100000000001</v>
      </c>
      <c r="V100" s="45">
        <v>0</v>
      </c>
      <c r="W100" s="45">
        <v>20.507100000000001</v>
      </c>
      <c r="X100" s="45">
        <v>0</v>
      </c>
      <c r="Y100" s="45">
        <v>0</v>
      </c>
      <c r="Z100" s="45">
        <v>20.507100000000001</v>
      </c>
      <c r="AA100" s="45">
        <v>20.507100000000001</v>
      </c>
      <c r="AB100" s="45">
        <v>0</v>
      </c>
      <c r="AC100" s="45">
        <v>20.507100000000001</v>
      </c>
      <c r="AD100" s="45">
        <v>0</v>
      </c>
      <c r="AE100" s="45">
        <v>0</v>
      </c>
      <c r="AF100" s="45">
        <v>20.507100000000001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271</v>
      </c>
      <c r="AL100" s="45" t="s">
        <v>271</v>
      </c>
      <c r="AM100" s="45">
        <v>22.2728</v>
      </c>
    </row>
    <row r="101" spans="1:39" hidden="1" outlineLevel="1">
      <c r="A101" s="8">
        <v>43282</v>
      </c>
      <c r="B101" s="45">
        <v>30.854600000000001</v>
      </c>
      <c r="C101" s="45">
        <v>32.037599999999998</v>
      </c>
      <c r="D101" s="45">
        <v>32.014600000000002</v>
      </c>
      <c r="E101" s="45">
        <v>32.048400000000001</v>
      </c>
      <c r="F101" s="45">
        <v>30.432500000000001</v>
      </c>
      <c r="G101" s="45">
        <v>32.945799999999998</v>
      </c>
      <c r="H101" s="45">
        <v>23.677299999999999</v>
      </c>
      <c r="I101" s="45">
        <v>32.036499999999997</v>
      </c>
      <c r="J101" s="45">
        <v>32.011200000000002</v>
      </c>
      <c r="K101" s="45">
        <v>32.048400000000001</v>
      </c>
      <c r="L101" s="45">
        <v>30.432500000000001</v>
      </c>
      <c r="M101" s="45">
        <v>32.945799999999998</v>
      </c>
      <c r="N101" s="45">
        <v>23.677299999999999</v>
      </c>
      <c r="O101" s="45">
        <v>46.709800000000001</v>
      </c>
      <c r="P101" s="45">
        <v>46.709800000000001</v>
      </c>
      <c r="Q101" s="45">
        <v>0</v>
      </c>
      <c r="R101" s="45" t="s">
        <v>271</v>
      </c>
      <c r="S101" s="45" t="s">
        <v>271</v>
      </c>
      <c r="T101" s="45">
        <v>0</v>
      </c>
      <c r="U101" s="45">
        <v>17.746600000000001</v>
      </c>
      <c r="V101" s="45">
        <v>0</v>
      </c>
      <c r="W101" s="45">
        <v>17.746600000000001</v>
      </c>
      <c r="X101" s="45">
        <v>0</v>
      </c>
      <c r="Y101" s="45">
        <v>18.898599999999998</v>
      </c>
      <c r="Z101" s="45">
        <v>16.910699999999999</v>
      </c>
      <c r="AA101" s="45">
        <v>18.447700000000001</v>
      </c>
      <c r="AB101" s="45">
        <v>0</v>
      </c>
      <c r="AC101" s="45">
        <v>18.447700000000001</v>
      </c>
      <c r="AD101" s="45">
        <v>0</v>
      </c>
      <c r="AE101" s="45">
        <v>18.898599999999998</v>
      </c>
      <c r="AF101" s="45">
        <v>17.863199999999999</v>
      </c>
      <c r="AG101" s="45">
        <v>15.7</v>
      </c>
      <c r="AH101" s="45">
        <v>0</v>
      </c>
      <c r="AI101" s="45">
        <v>15.7</v>
      </c>
      <c r="AJ101" s="45" t="s">
        <v>271</v>
      </c>
      <c r="AK101" s="45" t="s">
        <v>271</v>
      </c>
      <c r="AL101" s="45">
        <v>15.7</v>
      </c>
      <c r="AM101" s="45">
        <v>25.592199999999998</v>
      </c>
    </row>
    <row r="102" spans="1:39" hidden="1" outlineLevel="1">
      <c r="A102" s="8">
        <v>43313</v>
      </c>
      <c r="B102" s="45">
        <v>29.713899999999999</v>
      </c>
      <c r="C102" s="45">
        <v>32.086500000000001</v>
      </c>
      <c r="D102" s="45">
        <v>32.112299999999998</v>
      </c>
      <c r="E102" s="45">
        <v>32.073900000000002</v>
      </c>
      <c r="F102" s="45">
        <v>24.229199999999999</v>
      </c>
      <c r="G102" s="45">
        <v>36.090000000000003</v>
      </c>
      <c r="H102" s="45">
        <v>17.748699999999999</v>
      </c>
      <c r="I102" s="45">
        <v>32.592399999999998</v>
      </c>
      <c r="J102" s="45">
        <v>32.112299999999998</v>
      </c>
      <c r="K102" s="45">
        <v>32.832099999999997</v>
      </c>
      <c r="L102" s="45">
        <v>24.229199999999999</v>
      </c>
      <c r="M102" s="45">
        <v>36.090000000000003</v>
      </c>
      <c r="N102" s="45">
        <v>21.7544</v>
      </c>
      <c r="O102" s="45">
        <v>8.0015999999999998</v>
      </c>
      <c r="P102" s="45">
        <v>38</v>
      </c>
      <c r="Q102" s="45">
        <v>8</v>
      </c>
      <c r="R102" s="45">
        <v>0</v>
      </c>
      <c r="S102" s="45" t="s">
        <v>271</v>
      </c>
      <c r="T102" s="45">
        <v>8</v>
      </c>
      <c r="U102" s="45">
        <v>10.2645</v>
      </c>
      <c r="V102" s="45">
        <v>0</v>
      </c>
      <c r="W102" s="45">
        <v>10.2645</v>
      </c>
      <c r="X102" s="45">
        <v>0</v>
      </c>
      <c r="Y102" s="45">
        <v>0</v>
      </c>
      <c r="Z102" s="45">
        <v>10.2645</v>
      </c>
      <c r="AA102" s="45">
        <v>10.2645</v>
      </c>
      <c r="AB102" s="45">
        <v>0</v>
      </c>
      <c r="AC102" s="45">
        <v>10.2645</v>
      </c>
      <c r="AD102" s="45">
        <v>0</v>
      </c>
      <c r="AE102" s="45">
        <v>0</v>
      </c>
      <c r="AF102" s="45">
        <v>10.2645</v>
      </c>
      <c r="AG102" s="45">
        <v>0</v>
      </c>
      <c r="AH102" s="45">
        <v>0</v>
      </c>
      <c r="AI102" s="45">
        <v>0</v>
      </c>
      <c r="AJ102" s="45">
        <v>0</v>
      </c>
      <c r="AK102" s="45" t="s">
        <v>271</v>
      </c>
      <c r="AL102" s="45">
        <v>0</v>
      </c>
      <c r="AM102" s="45">
        <v>20.663499999999999</v>
      </c>
    </row>
    <row r="103" spans="1:39" hidden="1" outlineLevel="1">
      <c r="A103" s="8">
        <v>43344</v>
      </c>
      <c r="B103" s="45">
        <v>29.6753</v>
      </c>
      <c r="C103" s="45">
        <v>31.853899999999999</v>
      </c>
      <c r="D103" s="45">
        <v>32.421500000000002</v>
      </c>
      <c r="E103" s="45">
        <v>31.6128</v>
      </c>
      <c r="F103" s="45">
        <v>27.473700000000001</v>
      </c>
      <c r="G103" s="45">
        <v>33.659599999999998</v>
      </c>
      <c r="H103" s="45">
        <v>23.037600000000001</v>
      </c>
      <c r="I103" s="45">
        <v>31.8538</v>
      </c>
      <c r="J103" s="45">
        <v>32.421199999999999</v>
      </c>
      <c r="K103" s="45">
        <v>31.6128</v>
      </c>
      <c r="L103" s="45">
        <v>27.473700000000001</v>
      </c>
      <c r="M103" s="45">
        <v>33.659599999999998</v>
      </c>
      <c r="N103" s="45">
        <v>23.037600000000001</v>
      </c>
      <c r="O103" s="45">
        <v>37.300600000000003</v>
      </c>
      <c r="P103" s="45">
        <v>37.300600000000003</v>
      </c>
      <c r="Q103" s="45">
        <v>0</v>
      </c>
      <c r="R103" s="45" t="s">
        <v>271</v>
      </c>
      <c r="S103" s="45" t="s">
        <v>271</v>
      </c>
      <c r="T103" s="45">
        <v>0</v>
      </c>
      <c r="U103" s="45">
        <v>19.282399999999999</v>
      </c>
      <c r="V103" s="45">
        <v>0</v>
      </c>
      <c r="W103" s="45">
        <v>19.282399999999999</v>
      </c>
      <c r="X103" s="45">
        <v>0</v>
      </c>
      <c r="Y103" s="45">
        <v>0</v>
      </c>
      <c r="Z103" s="45">
        <v>19.282399999999999</v>
      </c>
      <c r="AA103" s="45">
        <v>19.282399999999999</v>
      </c>
      <c r="AB103" s="45">
        <v>0</v>
      </c>
      <c r="AC103" s="45">
        <v>19.282399999999999</v>
      </c>
      <c r="AD103" s="45">
        <v>0</v>
      </c>
      <c r="AE103" s="45">
        <v>0</v>
      </c>
      <c r="AF103" s="45">
        <v>19.282399999999999</v>
      </c>
      <c r="AG103" s="45">
        <v>0</v>
      </c>
      <c r="AH103" s="45">
        <v>0</v>
      </c>
      <c r="AI103" s="45">
        <v>0</v>
      </c>
      <c r="AJ103" s="45" t="s">
        <v>271</v>
      </c>
      <c r="AK103" s="45" t="s">
        <v>271</v>
      </c>
      <c r="AL103" s="45">
        <v>0</v>
      </c>
      <c r="AM103" s="45">
        <v>23.209099999999999</v>
      </c>
    </row>
    <row r="104" spans="1:39" hidden="1" outlineLevel="1">
      <c r="A104" s="8">
        <v>43374</v>
      </c>
      <c r="B104" s="45">
        <v>34.155999999999999</v>
      </c>
      <c r="C104" s="45">
        <v>36.6342</v>
      </c>
      <c r="D104" s="45">
        <v>42.733600000000003</v>
      </c>
      <c r="E104" s="45">
        <v>34.974899999999998</v>
      </c>
      <c r="F104" s="45">
        <v>34.243499999999997</v>
      </c>
      <c r="G104" s="45">
        <v>36.559800000000003</v>
      </c>
      <c r="H104" s="45">
        <v>21.295000000000002</v>
      </c>
      <c r="I104" s="45">
        <v>36.633200000000002</v>
      </c>
      <c r="J104" s="45">
        <v>42.731499999999997</v>
      </c>
      <c r="K104" s="45">
        <v>34.974899999999998</v>
      </c>
      <c r="L104" s="45">
        <v>34.243499999999997</v>
      </c>
      <c r="M104" s="45">
        <v>36.559800000000003</v>
      </c>
      <c r="N104" s="45">
        <v>21.295000000000002</v>
      </c>
      <c r="O104" s="45">
        <v>48.264699999999998</v>
      </c>
      <c r="P104" s="45">
        <v>48.264699999999998</v>
      </c>
      <c r="Q104" s="45" t="s">
        <v>271</v>
      </c>
      <c r="R104" s="45" t="s">
        <v>271</v>
      </c>
      <c r="S104" s="45" t="s">
        <v>271</v>
      </c>
      <c r="T104" s="45" t="s">
        <v>271</v>
      </c>
      <c r="U104" s="45">
        <v>23</v>
      </c>
      <c r="V104" s="45">
        <v>0</v>
      </c>
      <c r="W104" s="45">
        <v>23</v>
      </c>
      <c r="X104" s="45">
        <v>0</v>
      </c>
      <c r="Y104" s="45">
        <v>0</v>
      </c>
      <c r="Z104" s="45">
        <v>23</v>
      </c>
      <c r="AA104" s="45">
        <v>23</v>
      </c>
      <c r="AB104" s="45">
        <v>0</v>
      </c>
      <c r="AC104" s="45">
        <v>23</v>
      </c>
      <c r="AD104" s="45">
        <v>0</v>
      </c>
      <c r="AE104" s="45">
        <v>0</v>
      </c>
      <c r="AF104" s="45">
        <v>23</v>
      </c>
      <c r="AG104" s="45">
        <v>0</v>
      </c>
      <c r="AH104" s="45">
        <v>0</v>
      </c>
      <c r="AI104" s="45" t="s">
        <v>271</v>
      </c>
      <c r="AJ104" s="45" t="s">
        <v>271</v>
      </c>
      <c r="AK104" s="45" t="s">
        <v>271</v>
      </c>
      <c r="AL104" s="45" t="s">
        <v>271</v>
      </c>
      <c r="AM104" s="45">
        <v>24.251200000000001</v>
      </c>
    </row>
    <row r="105" spans="1:39" hidden="1" outlineLevel="1">
      <c r="A105" s="8">
        <v>43405</v>
      </c>
      <c r="B105" s="45">
        <v>30.775200000000002</v>
      </c>
      <c r="C105" s="45">
        <v>33.7468</v>
      </c>
      <c r="D105" s="45">
        <v>42.473500000000001</v>
      </c>
      <c r="E105" s="45">
        <v>32.671599999999998</v>
      </c>
      <c r="F105" s="45">
        <v>35.4026</v>
      </c>
      <c r="G105" s="45">
        <v>32.225299999999997</v>
      </c>
      <c r="H105" s="45">
        <v>14.210900000000001</v>
      </c>
      <c r="I105" s="45">
        <v>33.746699999999997</v>
      </c>
      <c r="J105" s="45">
        <v>42.473799999999997</v>
      </c>
      <c r="K105" s="45">
        <v>32.671599999999998</v>
      </c>
      <c r="L105" s="45">
        <v>35.4026</v>
      </c>
      <c r="M105" s="45">
        <v>32.225299999999997</v>
      </c>
      <c r="N105" s="45">
        <v>14.210900000000001</v>
      </c>
      <c r="O105" s="45">
        <v>39.979300000000002</v>
      </c>
      <c r="P105" s="45">
        <v>39.979300000000002</v>
      </c>
      <c r="Q105" s="45">
        <v>0</v>
      </c>
      <c r="R105" s="45" t="s">
        <v>271</v>
      </c>
      <c r="S105" s="45" t="s">
        <v>271</v>
      </c>
      <c r="T105" s="45">
        <v>0</v>
      </c>
      <c r="U105" s="45">
        <v>19.595700000000001</v>
      </c>
      <c r="V105" s="45">
        <v>0</v>
      </c>
      <c r="W105" s="45">
        <v>19.595700000000001</v>
      </c>
      <c r="X105" s="45">
        <v>0</v>
      </c>
      <c r="Y105" s="45">
        <v>19.7</v>
      </c>
      <c r="Z105" s="45">
        <v>18.940999999999999</v>
      </c>
      <c r="AA105" s="45">
        <v>19.595700000000001</v>
      </c>
      <c r="AB105" s="45">
        <v>0</v>
      </c>
      <c r="AC105" s="45">
        <v>19.595700000000001</v>
      </c>
      <c r="AD105" s="45">
        <v>0</v>
      </c>
      <c r="AE105" s="45">
        <v>19.7</v>
      </c>
      <c r="AF105" s="45">
        <v>18.940999999999999</v>
      </c>
      <c r="AG105" s="45">
        <v>0</v>
      </c>
      <c r="AH105" s="45">
        <v>0</v>
      </c>
      <c r="AI105" s="45">
        <v>0</v>
      </c>
      <c r="AJ105" s="45" t="s">
        <v>271</v>
      </c>
      <c r="AK105" s="45" t="s">
        <v>271</v>
      </c>
      <c r="AL105" s="45">
        <v>0</v>
      </c>
      <c r="AM105" s="45">
        <v>21.900400000000001</v>
      </c>
    </row>
    <row r="106" spans="1:39" hidden="1" outlineLevel="1">
      <c r="A106" s="8">
        <v>43435</v>
      </c>
      <c r="B106" s="45">
        <v>30.411300000000001</v>
      </c>
      <c r="C106" s="45">
        <v>34.554600000000001</v>
      </c>
      <c r="D106" s="45">
        <v>42.496200000000002</v>
      </c>
      <c r="E106" s="45">
        <v>33.837200000000003</v>
      </c>
      <c r="F106" s="45">
        <v>36.3521</v>
      </c>
      <c r="G106" s="45">
        <v>33.517200000000003</v>
      </c>
      <c r="H106" s="45">
        <v>17.171399999999998</v>
      </c>
      <c r="I106" s="45">
        <v>34.554499999999997</v>
      </c>
      <c r="J106" s="45">
        <v>42.498199999999997</v>
      </c>
      <c r="K106" s="45">
        <v>33.837200000000003</v>
      </c>
      <c r="L106" s="45">
        <v>36.3521</v>
      </c>
      <c r="M106" s="45">
        <v>33.517200000000003</v>
      </c>
      <c r="N106" s="45">
        <v>17.171399999999998</v>
      </c>
      <c r="O106" s="45">
        <v>36.520899999999997</v>
      </c>
      <c r="P106" s="45">
        <v>36.520899999999997</v>
      </c>
      <c r="Q106" s="45">
        <v>0</v>
      </c>
      <c r="R106" s="45">
        <v>0</v>
      </c>
      <c r="S106" s="45" t="s">
        <v>271</v>
      </c>
      <c r="T106" s="45">
        <v>0</v>
      </c>
      <c r="U106" s="45">
        <v>16.571899999999999</v>
      </c>
      <c r="V106" s="45">
        <v>0</v>
      </c>
      <c r="W106" s="45">
        <v>16.571899999999999</v>
      </c>
      <c r="X106" s="45">
        <v>0</v>
      </c>
      <c r="Y106" s="45">
        <v>0</v>
      </c>
      <c r="Z106" s="45">
        <v>16.571899999999999</v>
      </c>
      <c r="AA106" s="45">
        <v>16.571899999999999</v>
      </c>
      <c r="AB106" s="45">
        <v>0</v>
      </c>
      <c r="AC106" s="45">
        <v>16.571899999999999</v>
      </c>
      <c r="AD106" s="45">
        <v>0</v>
      </c>
      <c r="AE106" s="45">
        <v>0</v>
      </c>
      <c r="AF106" s="45">
        <v>16.571899999999999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271</v>
      </c>
      <c r="AL106" s="45">
        <v>0</v>
      </c>
      <c r="AM106" s="45">
        <v>21.535</v>
      </c>
    </row>
    <row r="107" spans="1:39" hidden="1" outlineLevel="1">
      <c r="A107" s="8">
        <v>43466</v>
      </c>
      <c r="B107" s="45">
        <v>34.515900000000002</v>
      </c>
      <c r="C107" s="45">
        <v>36.309399999999997</v>
      </c>
      <c r="D107" s="45">
        <v>42.189100000000003</v>
      </c>
      <c r="E107" s="45">
        <v>35.8292</v>
      </c>
      <c r="F107" s="45">
        <v>38.959200000000003</v>
      </c>
      <c r="G107" s="45">
        <v>35.061599999999999</v>
      </c>
      <c r="H107" s="45">
        <v>17.077400000000001</v>
      </c>
      <c r="I107" s="45">
        <v>36.3093</v>
      </c>
      <c r="J107" s="45">
        <v>42.188699999999997</v>
      </c>
      <c r="K107" s="45">
        <v>35.8292</v>
      </c>
      <c r="L107" s="45">
        <v>38.959200000000003</v>
      </c>
      <c r="M107" s="45">
        <v>35.061599999999999</v>
      </c>
      <c r="N107" s="45">
        <v>17.077400000000001</v>
      </c>
      <c r="O107" s="45">
        <v>43.994199999999999</v>
      </c>
      <c r="P107" s="45">
        <v>43.994199999999999</v>
      </c>
      <c r="Q107" s="45">
        <v>0</v>
      </c>
      <c r="R107" s="45">
        <v>0</v>
      </c>
      <c r="S107" s="45" t="s">
        <v>271</v>
      </c>
      <c r="T107" s="45" t="s">
        <v>271</v>
      </c>
      <c r="U107" s="45">
        <v>19.885400000000001</v>
      </c>
      <c r="V107" s="45">
        <v>0</v>
      </c>
      <c r="W107" s="45">
        <v>19.885400000000001</v>
      </c>
      <c r="X107" s="45">
        <v>0</v>
      </c>
      <c r="Y107" s="45">
        <v>0</v>
      </c>
      <c r="Z107" s="45">
        <v>19.885400000000001</v>
      </c>
      <c r="AA107" s="45">
        <v>19.885400000000001</v>
      </c>
      <c r="AB107" s="45">
        <v>0</v>
      </c>
      <c r="AC107" s="45">
        <v>19.885400000000001</v>
      </c>
      <c r="AD107" s="45">
        <v>0</v>
      </c>
      <c r="AE107" s="45">
        <v>0</v>
      </c>
      <c r="AF107" s="45">
        <v>19.885400000000001</v>
      </c>
      <c r="AG107" s="45">
        <v>0</v>
      </c>
      <c r="AH107" s="45">
        <v>0</v>
      </c>
      <c r="AI107" s="45">
        <v>0</v>
      </c>
      <c r="AJ107" s="45">
        <v>0</v>
      </c>
      <c r="AK107" s="45" t="s">
        <v>271</v>
      </c>
      <c r="AL107" s="45" t="s">
        <v>271</v>
      </c>
      <c r="AM107" s="45">
        <v>25.590399999999999</v>
      </c>
    </row>
    <row r="108" spans="1:39" hidden="1" outlineLevel="1">
      <c r="A108" s="8">
        <v>43497</v>
      </c>
      <c r="B108" s="45">
        <v>29.625800000000002</v>
      </c>
      <c r="C108" s="45">
        <v>32.178400000000003</v>
      </c>
      <c r="D108" s="45">
        <v>43.671100000000003</v>
      </c>
      <c r="E108" s="45">
        <v>31.211099999999998</v>
      </c>
      <c r="F108" s="45">
        <v>37.866</v>
      </c>
      <c r="G108" s="45">
        <v>30.281099999999999</v>
      </c>
      <c r="H108" s="45">
        <v>9.6961999999999993</v>
      </c>
      <c r="I108" s="45">
        <v>32.529800000000002</v>
      </c>
      <c r="J108" s="45">
        <v>43.593899999999998</v>
      </c>
      <c r="K108" s="45">
        <v>31.587900000000001</v>
      </c>
      <c r="L108" s="45">
        <v>37.866</v>
      </c>
      <c r="M108" s="45">
        <v>30.281099999999999</v>
      </c>
      <c r="N108" s="45">
        <v>9.9963999999999995</v>
      </c>
      <c r="O108" s="45">
        <v>9.2639999999999993</v>
      </c>
      <c r="P108" s="45">
        <v>59.875700000000002</v>
      </c>
      <c r="Q108" s="45">
        <v>8</v>
      </c>
      <c r="R108" s="45">
        <v>0</v>
      </c>
      <c r="S108" s="45" t="s">
        <v>271</v>
      </c>
      <c r="T108" s="45">
        <v>8</v>
      </c>
      <c r="U108" s="45">
        <v>20.049600000000002</v>
      </c>
      <c r="V108" s="45">
        <v>0</v>
      </c>
      <c r="W108" s="45">
        <v>20.049600000000002</v>
      </c>
      <c r="X108" s="45">
        <v>0</v>
      </c>
      <c r="Y108" s="45">
        <v>0</v>
      </c>
      <c r="Z108" s="45">
        <v>20.049600000000002</v>
      </c>
      <c r="AA108" s="45">
        <v>20.049600000000002</v>
      </c>
      <c r="AB108" s="45">
        <v>0</v>
      </c>
      <c r="AC108" s="45">
        <v>20.049600000000002</v>
      </c>
      <c r="AD108" s="45">
        <v>0</v>
      </c>
      <c r="AE108" s="45">
        <v>0</v>
      </c>
      <c r="AF108" s="45">
        <v>20.049600000000002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271</v>
      </c>
      <c r="AL108" s="45">
        <v>0</v>
      </c>
      <c r="AM108" s="45">
        <v>23.056999999999999</v>
      </c>
    </row>
    <row r="109" spans="1:39" hidden="1" outlineLevel="1">
      <c r="A109" s="8">
        <v>43525</v>
      </c>
      <c r="B109" s="45">
        <v>30.860099999999999</v>
      </c>
      <c r="C109" s="45">
        <v>31.973299999999998</v>
      </c>
      <c r="D109" s="45">
        <v>48.948700000000002</v>
      </c>
      <c r="E109" s="45">
        <v>29.694500000000001</v>
      </c>
      <c r="F109" s="45">
        <v>29.987500000000001</v>
      </c>
      <c r="G109" s="45">
        <v>30.926500000000001</v>
      </c>
      <c r="H109" s="45">
        <v>12.870699999999999</v>
      </c>
      <c r="I109" s="45">
        <v>31.9741</v>
      </c>
      <c r="J109" s="45">
        <v>48.948900000000002</v>
      </c>
      <c r="K109" s="45">
        <v>29.6953</v>
      </c>
      <c r="L109" s="45">
        <v>29.9893</v>
      </c>
      <c r="M109" s="45">
        <v>30.926500000000001</v>
      </c>
      <c r="N109" s="45">
        <v>12.870699999999999</v>
      </c>
      <c r="O109" s="45">
        <v>18.943300000000001</v>
      </c>
      <c r="P109" s="45">
        <v>38.9146</v>
      </c>
      <c r="Q109" s="45">
        <v>18</v>
      </c>
      <c r="R109" s="45">
        <v>18</v>
      </c>
      <c r="S109" s="45" t="s">
        <v>271</v>
      </c>
      <c r="T109" s="45" t="s">
        <v>271</v>
      </c>
      <c r="U109" s="45">
        <v>23.852699999999999</v>
      </c>
      <c r="V109" s="45">
        <v>0</v>
      </c>
      <c r="W109" s="45">
        <v>23.852699999999999</v>
      </c>
      <c r="X109" s="45">
        <v>0</v>
      </c>
      <c r="Y109" s="45">
        <v>0</v>
      </c>
      <c r="Z109" s="45">
        <v>23.852699999999999</v>
      </c>
      <c r="AA109" s="45">
        <v>23.852699999999999</v>
      </c>
      <c r="AB109" s="45">
        <v>0</v>
      </c>
      <c r="AC109" s="45">
        <v>23.852699999999999</v>
      </c>
      <c r="AD109" s="45">
        <v>0</v>
      </c>
      <c r="AE109" s="45">
        <v>0</v>
      </c>
      <c r="AF109" s="45">
        <v>23.852699999999999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271</v>
      </c>
      <c r="AL109" s="45" t="s">
        <v>271</v>
      </c>
      <c r="AM109" s="45">
        <v>26.303899999999999</v>
      </c>
    </row>
    <row r="110" spans="1:39" hidden="1" outlineLevel="1">
      <c r="A110" s="8">
        <v>43556</v>
      </c>
      <c r="B110" s="45">
        <v>27.621400000000001</v>
      </c>
      <c r="C110" s="45">
        <v>28.1067</v>
      </c>
      <c r="D110" s="45">
        <v>43.714799999999997</v>
      </c>
      <c r="E110" s="45">
        <v>26.898099999999999</v>
      </c>
      <c r="F110" s="45">
        <v>35.314900000000002</v>
      </c>
      <c r="G110" s="45">
        <v>30.829000000000001</v>
      </c>
      <c r="H110" s="45">
        <v>5.7987000000000002</v>
      </c>
      <c r="I110" s="45">
        <v>33.125300000000003</v>
      </c>
      <c r="J110" s="45">
        <v>43.7149</v>
      </c>
      <c r="K110" s="45">
        <v>32.133499999999998</v>
      </c>
      <c r="L110" s="45">
        <v>35.314900000000002</v>
      </c>
      <c r="M110" s="45">
        <v>30.829000000000001</v>
      </c>
      <c r="N110" s="45">
        <v>20.887599999999999</v>
      </c>
      <c r="O110" s="45">
        <v>1.9202999999999999</v>
      </c>
      <c r="P110" s="45">
        <v>36.897399999999998</v>
      </c>
      <c r="Q110" s="45">
        <v>1.92</v>
      </c>
      <c r="R110" s="45" t="s">
        <v>271</v>
      </c>
      <c r="S110" s="45" t="s">
        <v>271</v>
      </c>
      <c r="T110" s="45">
        <v>1.92</v>
      </c>
      <c r="U110" s="45">
        <v>18.741499999999998</v>
      </c>
      <c r="V110" s="45">
        <v>0</v>
      </c>
      <c r="W110" s="45">
        <v>18.741499999999998</v>
      </c>
      <c r="X110" s="45">
        <v>0</v>
      </c>
      <c r="Y110" s="45">
        <v>0</v>
      </c>
      <c r="Z110" s="45">
        <v>18.741499999999998</v>
      </c>
      <c r="AA110" s="45">
        <v>18.741499999999998</v>
      </c>
      <c r="AB110" s="45">
        <v>0</v>
      </c>
      <c r="AC110" s="45">
        <v>18.741499999999998</v>
      </c>
      <c r="AD110" s="45">
        <v>0</v>
      </c>
      <c r="AE110" s="45">
        <v>0</v>
      </c>
      <c r="AF110" s="45">
        <v>18.741499999999998</v>
      </c>
      <c r="AG110" s="45">
        <v>0</v>
      </c>
      <c r="AH110" s="45">
        <v>0</v>
      </c>
      <c r="AI110" s="45">
        <v>0</v>
      </c>
      <c r="AJ110" s="45" t="s">
        <v>271</v>
      </c>
      <c r="AK110" s="45" t="s">
        <v>271</v>
      </c>
      <c r="AL110" s="45">
        <v>0</v>
      </c>
      <c r="AM110" s="45">
        <v>25.769300000000001</v>
      </c>
    </row>
    <row r="111" spans="1:39" hidden="1" outlineLevel="1">
      <c r="A111" s="8">
        <v>43586</v>
      </c>
      <c r="B111" s="45">
        <v>32.554099999999998</v>
      </c>
      <c r="C111" s="45">
        <v>35.211799999999997</v>
      </c>
      <c r="D111" s="45">
        <v>42.912300000000002</v>
      </c>
      <c r="E111" s="45">
        <v>34.564</v>
      </c>
      <c r="F111" s="45">
        <v>38.773899999999998</v>
      </c>
      <c r="G111" s="45">
        <v>33.049999999999997</v>
      </c>
      <c r="H111" s="45">
        <v>20.007899999999999</v>
      </c>
      <c r="I111" s="45">
        <v>36.081299999999999</v>
      </c>
      <c r="J111" s="45">
        <v>42.902900000000002</v>
      </c>
      <c r="K111" s="45">
        <v>35.486800000000002</v>
      </c>
      <c r="L111" s="45">
        <v>38.773899999999998</v>
      </c>
      <c r="M111" s="45">
        <v>33.057400000000001</v>
      </c>
      <c r="N111" s="45">
        <v>27.690899999999999</v>
      </c>
      <c r="O111" s="45">
        <v>9.8512000000000004</v>
      </c>
      <c r="P111" s="45">
        <v>49.754399999999997</v>
      </c>
      <c r="Q111" s="45">
        <v>9.7234999999999996</v>
      </c>
      <c r="R111" s="45" t="s">
        <v>271</v>
      </c>
      <c r="S111" s="45">
        <v>26</v>
      </c>
      <c r="T111" s="45">
        <v>9.5</v>
      </c>
      <c r="U111" s="45">
        <v>19.3187</v>
      </c>
      <c r="V111" s="45">
        <v>0</v>
      </c>
      <c r="W111" s="45">
        <v>19.3187</v>
      </c>
      <c r="X111" s="45">
        <v>0</v>
      </c>
      <c r="Y111" s="45">
        <v>0</v>
      </c>
      <c r="Z111" s="45">
        <v>19.3187</v>
      </c>
      <c r="AA111" s="45">
        <v>19.3187</v>
      </c>
      <c r="AB111" s="45">
        <v>0</v>
      </c>
      <c r="AC111" s="45">
        <v>19.3187</v>
      </c>
      <c r="AD111" s="45">
        <v>0</v>
      </c>
      <c r="AE111" s="45">
        <v>0</v>
      </c>
      <c r="AF111" s="45">
        <v>19.3187</v>
      </c>
      <c r="AG111" s="45">
        <v>0</v>
      </c>
      <c r="AH111" s="45">
        <v>0</v>
      </c>
      <c r="AI111" s="45">
        <v>0</v>
      </c>
      <c r="AJ111" s="45" t="s">
        <v>271</v>
      </c>
      <c r="AK111" s="45">
        <v>0</v>
      </c>
      <c r="AL111" s="45">
        <v>0</v>
      </c>
      <c r="AM111" s="45">
        <v>23.8034</v>
      </c>
    </row>
    <row r="112" spans="1:39" hidden="1" outlineLevel="1">
      <c r="A112" s="8">
        <v>43617</v>
      </c>
      <c r="B112" s="45">
        <v>32.393900000000002</v>
      </c>
      <c r="C112" s="45">
        <v>35.084800000000001</v>
      </c>
      <c r="D112" s="45">
        <v>43.891399999999997</v>
      </c>
      <c r="E112" s="45">
        <v>33.851999999999997</v>
      </c>
      <c r="F112" s="45">
        <v>35.845300000000002</v>
      </c>
      <c r="G112" s="45">
        <v>33.687600000000003</v>
      </c>
      <c r="H112" s="45">
        <v>21.235900000000001</v>
      </c>
      <c r="I112" s="45">
        <v>35.343200000000003</v>
      </c>
      <c r="J112" s="45">
        <v>43.891500000000001</v>
      </c>
      <c r="K112" s="45">
        <v>34.133200000000002</v>
      </c>
      <c r="L112" s="45">
        <v>35.845300000000002</v>
      </c>
      <c r="M112" s="45">
        <v>33.687600000000003</v>
      </c>
      <c r="N112" s="45">
        <v>24.023</v>
      </c>
      <c r="O112" s="45">
        <v>8.7772000000000006</v>
      </c>
      <c r="P112" s="45">
        <v>36.676600000000001</v>
      </c>
      <c r="Q112" s="45">
        <v>8.7704000000000004</v>
      </c>
      <c r="R112" s="45" t="s">
        <v>271</v>
      </c>
      <c r="S112" s="45" t="s">
        <v>271</v>
      </c>
      <c r="T112" s="45">
        <v>8.7704000000000004</v>
      </c>
      <c r="U112" s="45">
        <v>20.9405</v>
      </c>
      <c r="V112" s="45">
        <v>0</v>
      </c>
      <c r="W112" s="45">
        <v>20.9405</v>
      </c>
      <c r="X112" s="45">
        <v>0</v>
      </c>
      <c r="Y112" s="45">
        <v>0</v>
      </c>
      <c r="Z112" s="45">
        <v>20.9405</v>
      </c>
      <c r="AA112" s="45">
        <v>20.9405</v>
      </c>
      <c r="AB112" s="45">
        <v>0</v>
      </c>
      <c r="AC112" s="45">
        <v>20.9405</v>
      </c>
      <c r="AD112" s="45">
        <v>0</v>
      </c>
      <c r="AE112" s="45">
        <v>0</v>
      </c>
      <c r="AF112" s="45">
        <v>20.9405</v>
      </c>
      <c r="AG112" s="45">
        <v>0</v>
      </c>
      <c r="AH112" s="45">
        <v>0</v>
      </c>
      <c r="AI112" s="45">
        <v>0</v>
      </c>
      <c r="AJ112" s="45" t="s">
        <v>271</v>
      </c>
      <c r="AK112" s="45" t="s">
        <v>271</v>
      </c>
      <c r="AL112" s="45">
        <v>0</v>
      </c>
      <c r="AM112" s="45">
        <v>24.901700000000002</v>
      </c>
    </row>
    <row r="113" spans="1:39" hidden="1" outlineLevel="1">
      <c r="A113" s="8">
        <v>43647</v>
      </c>
      <c r="B113" s="45">
        <v>34.823300000000003</v>
      </c>
      <c r="C113" s="45">
        <v>37.0779</v>
      </c>
      <c r="D113" s="45">
        <v>44.3245</v>
      </c>
      <c r="E113" s="45">
        <v>36.310200000000002</v>
      </c>
      <c r="F113" s="45">
        <v>39.088999999999999</v>
      </c>
      <c r="G113" s="45">
        <v>32.116599999999998</v>
      </c>
      <c r="H113" s="45">
        <v>20.880299999999998</v>
      </c>
      <c r="I113" s="45">
        <v>37.0779</v>
      </c>
      <c r="J113" s="45">
        <v>44.324800000000003</v>
      </c>
      <c r="K113" s="45">
        <v>36.310200000000002</v>
      </c>
      <c r="L113" s="45">
        <v>39.088999999999999</v>
      </c>
      <c r="M113" s="45">
        <v>32.116599999999998</v>
      </c>
      <c r="N113" s="45">
        <v>20.880299999999998</v>
      </c>
      <c r="O113" s="45">
        <v>36.5</v>
      </c>
      <c r="P113" s="45">
        <v>36.5</v>
      </c>
      <c r="Q113" s="45" t="s">
        <v>271</v>
      </c>
      <c r="R113" s="45" t="s">
        <v>271</v>
      </c>
      <c r="S113" s="45" t="s">
        <v>271</v>
      </c>
      <c r="T113" s="45" t="s">
        <v>271</v>
      </c>
      <c r="U113" s="45">
        <v>19.270800000000001</v>
      </c>
      <c r="V113" s="45">
        <v>0</v>
      </c>
      <c r="W113" s="45">
        <v>19.270800000000001</v>
      </c>
      <c r="X113" s="45">
        <v>0</v>
      </c>
      <c r="Y113" s="45">
        <v>19.979500000000002</v>
      </c>
      <c r="Z113" s="45">
        <v>18.965499999999999</v>
      </c>
      <c r="AA113" s="45">
        <v>19.270800000000001</v>
      </c>
      <c r="AB113" s="45">
        <v>0</v>
      </c>
      <c r="AC113" s="45">
        <v>19.270800000000001</v>
      </c>
      <c r="AD113" s="45">
        <v>0</v>
      </c>
      <c r="AE113" s="45">
        <v>19.979500000000002</v>
      </c>
      <c r="AF113" s="45">
        <v>18.965499999999999</v>
      </c>
      <c r="AG113" s="45">
        <v>0</v>
      </c>
      <c r="AH113" s="45">
        <v>0</v>
      </c>
      <c r="AI113" s="45" t="s">
        <v>271</v>
      </c>
      <c r="AJ113" s="45" t="s">
        <v>271</v>
      </c>
      <c r="AK113" s="45" t="s">
        <v>271</v>
      </c>
      <c r="AL113" s="45" t="s">
        <v>271</v>
      </c>
      <c r="AM113" s="45">
        <v>24.033899999999999</v>
      </c>
    </row>
    <row r="114" spans="1:39" hidden="1" outlineLevel="1">
      <c r="A114" s="8">
        <v>43678</v>
      </c>
      <c r="B114" s="45">
        <v>37.444200000000002</v>
      </c>
      <c r="C114" s="45">
        <v>39.239899999999999</v>
      </c>
      <c r="D114" s="45">
        <v>44.3977</v>
      </c>
      <c r="E114" s="45">
        <v>38.927900000000001</v>
      </c>
      <c r="F114" s="45">
        <v>40.6526</v>
      </c>
      <c r="G114" s="45">
        <v>32.1768</v>
      </c>
      <c r="H114" s="45">
        <v>22.490600000000001</v>
      </c>
      <c r="I114" s="45">
        <v>39.239899999999999</v>
      </c>
      <c r="J114" s="45">
        <v>44.3979</v>
      </c>
      <c r="K114" s="45">
        <v>38.927900000000001</v>
      </c>
      <c r="L114" s="45">
        <v>40.6526</v>
      </c>
      <c r="M114" s="45">
        <v>32.1768</v>
      </c>
      <c r="N114" s="45">
        <v>22.490600000000001</v>
      </c>
      <c r="O114" s="45">
        <v>36.977400000000003</v>
      </c>
      <c r="P114" s="45">
        <v>36.977400000000003</v>
      </c>
      <c r="Q114" s="45" t="s">
        <v>271</v>
      </c>
      <c r="R114" s="45" t="s">
        <v>271</v>
      </c>
      <c r="S114" s="45" t="s">
        <v>271</v>
      </c>
      <c r="T114" s="45" t="s">
        <v>271</v>
      </c>
      <c r="U114" s="45">
        <v>13.6197</v>
      </c>
      <c r="V114" s="45">
        <v>0</v>
      </c>
      <c r="W114" s="45">
        <v>13.6197</v>
      </c>
      <c r="X114" s="45">
        <v>0</v>
      </c>
      <c r="Y114" s="45">
        <v>0</v>
      </c>
      <c r="Z114" s="45">
        <v>13.6197</v>
      </c>
      <c r="AA114" s="45">
        <v>13.6197</v>
      </c>
      <c r="AB114" s="45">
        <v>0</v>
      </c>
      <c r="AC114" s="45">
        <v>13.6197</v>
      </c>
      <c r="AD114" s="45">
        <v>0</v>
      </c>
      <c r="AE114" s="45">
        <v>0</v>
      </c>
      <c r="AF114" s="45">
        <v>13.6197</v>
      </c>
      <c r="AG114" s="45">
        <v>0</v>
      </c>
      <c r="AH114" s="45">
        <v>0</v>
      </c>
      <c r="AI114" s="45" t="s">
        <v>271</v>
      </c>
      <c r="AJ114" s="45" t="s">
        <v>271</v>
      </c>
      <c r="AK114" s="45" t="s">
        <v>271</v>
      </c>
      <c r="AL114" s="45" t="s">
        <v>271</v>
      </c>
      <c r="AM114" s="45">
        <v>24.0108</v>
      </c>
    </row>
    <row r="115" spans="1:39" hidden="1" outlineLevel="1">
      <c r="A115" s="8">
        <v>43709</v>
      </c>
      <c r="B115" s="45">
        <v>37.186700000000002</v>
      </c>
      <c r="C115" s="45">
        <v>38.940300000000001</v>
      </c>
      <c r="D115" s="45">
        <v>44.440399999999997</v>
      </c>
      <c r="E115" s="45">
        <v>38.591299999999997</v>
      </c>
      <c r="F115" s="45">
        <v>40.804000000000002</v>
      </c>
      <c r="G115" s="45">
        <v>31.2728</v>
      </c>
      <c r="H115" s="45">
        <v>15.8438</v>
      </c>
      <c r="I115" s="45">
        <v>38.940300000000001</v>
      </c>
      <c r="J115" s="45">
        <v>44.440800000000003</v>
      </c>
      <c r="K115" s="45">
        <v>38.591299999999997</v>
      </c>
      <c r="L115" s="45">
        <v>40.804000000000002</v>
      </c>
      <c r="M115" s="45">
        <v>31.2728</v>
      </c>
      <c r="N115" s="45">
        <v>15.8438</v>
      </c>
      <c r="O115" s="45">
        <v>36.508400000000002</v>
      </c>
      <c r="P115" s="45">
        <v>36.508400000000002</v>
      </c>
      <c r="Q115" s="45" t="s">
        <v>271</v>
      </c>
      <c r="R115" s="45" t="s">
        <v>271</v>
      </c>
      <c r="S115" s="45" t="s">
        <v>271</v>
      </c>
      <c r="T115" s="45" t="s">
        <v>271</v>
      </c>
      <c r="U115" s="45">
        <v>18.3186</v>
      </c>
      <c r="V115" s="45">
        <v>0</v>
      </c>
      <c r="W115" s="45">
        <v>18.3186</v>
      </c>
      <c r="X115" s="45">
        <v>0</v>
      </c>
      <c r="Y115" s="45">
        <v>0</v>
      </c>
      <c r="Z115" s="45">
        <v>18.3186</v>
      </c>
      <c r="AA115" s="45">
        <v>18.3186</v>
      </c>
      <c r="AB115" s="45">
        <v>0</v>
      </c>
      <c r="AC115" s="45">
        <v>18.3186</v>
      </c>
      <c r="AD115" s="45">
        <v>0</v>
      </c>
      <c r="AE115" s="45">
        <v>0</v>
      </c>
      <c r="AF115" s="45">
        <v>18.3186</v>
      </c>
      <c r="AG115" s="45">
        <v>0</v>
      </c>
      <c r="AH115" s="45">
        <v>0</v>
      </c>
      <c r="AI115" s="45" t="s">
        <v>271</v>
      </c>
      <c r="AJ115" s="45" t="s">
        <v>271</v>
      </c>
      <c r="AK115" s="45" t="s">
        <v>271</v>
      </c>
      <c r="AL115" s="45" t="s">
        <v>271</v>
      </c>
      <c r="AM115" s="45">
        <v>24.4846</v>
      </c>
    </row>
    <row r="116" spans="1:39" hidden="1" outlineLevel="1">
      <c r="A116" s="8">
        <v>43739</v>
      </c>
      <c r="B116" s="45">
        <v>37.488900000000001</v>
      </c>
      <c r="C116" s="45">
        <v>39.123100000000001</v>
      </c>
      <c r="D116" s="45">
        <v>44.515099999999997</v>
      </c>
      <c r="E116" s="45">
        <v>38.743499999999997</v>
      </c>
      <c r="F116" s="45">
        <v>40.593699999999998</v>
      </c>
      <c r="G116" s="45">
        <v>31.340199999999999</v>
      </c>
      <c r="H116" s="45">
        <v>25.957899999999999</v>
      </c>
      <c r="I116" s="45">
        <v>39.123100000000001</v>
      </c>
      <c r="J116" s="45">
        <v>44.515500000000003</v>
      </c>
      <c r="K116" s="45">
        <v>38.743499999999997</v>
      </c>
      <c r="L116" s="45">
        <v>40.593699999999998</v>
      </c>
      <c r="M116" s="45">
        <v>31.340199999999999</v>
      </c>
      <c r="N116" s="45">
        <v>25.957899999999999</v>
      </c>
      <c r="O116" s="45">
        <v>36.506700000000002</v>
      </c>
      <c r="P116" s="45">
        <v>36.506700000000002</v>
      </c>
      <c r="Q116" s="45">
        <v>0</v>
      </c>
      <c r="R116" s="45">
        <v>0</v>
      </c>
      <c r="S116" s="45">
        <v>0</v>
      </c>
      <c r="T116" s="45">
        <v>0</v>
      </c>
      <c r="U116" s="45">
        <v>12.3764</v>
      </c>
      <c r="V116" s="45">
        <v>0</v>
      </c>
      <c r="W116" s="45">
        <v>12.3764</v>
      </c>
      <c r="X116" s="45">
        <v>0</v>
      </c>
      <c r="Y116" s="45">
        <v>0</v>
      </c>
      <c r="Z116" s="45">
        <v>12.3764</v>
      </c>
      <c r="AA116" s="45">
        <v>19.001200000000001</v>
      </c>
      <c r="AB116" s="45">
        <v>0</v>
      </c>
      <c r="AC116" s="45">
        <v>19.001200000000001</v>
      </c>
      <c r="AD116" s="45">
        <v>0</v>
      </c>
      <c r="AE116" s="45">
        <v>0</v>
      </c>
      <c r="AF116" s="45">
        <v>19.001200000000001</v>
      </c>
      <c r="AG116" s="45">
        <v>11.757300000000001</v>
      </c>
      <c r="AH116" s="45">
        <v>0</v>
      </c>
      <c r="AI116" s="45">
        <v>11.757300000000001</v>
      </c>
      <c r="AJ116" s="45">
        <v>0</v>
      </c>
      <c r="AK116" s="45">
        <v>0</v>
      </c>
      <c r="AL116" s="45">
        <v>11.757300000000001</v>
      </c>
      <c r="AM116" s="45">
        <v>26.139600000000002</v>
      </c>
    </row>
    <row r="117" spans="1:39" hidden="1" outlineLevel="1">
      <c r="A117" s="8">
        <v>43770</v>
      </c>
      <c r="B117" s="45">
        <v>37.288600000000002</v>
      </c>
      <c r="C117" s="45">
        <v>39.340499999999999</v>
      </c>
      <c r="D117" s="45">
        <v>44.3005</v>
      </c>
      <c r="E117" s="45">
        <v>38.987699999999997</v>
      </c>
      <c r="F117" s="45">
        <v>40.670200000000001</v>
      </c>
      <c r="G117" s="45">
        <v>32.4011</v>
      </c>
      <c r="H117" s="45">
        <v>28.790600000000001</v>
      </c>
      <c r="I117" s="45">
        <v>39.340600000000002</v>
      </c>
      <c r="J117" s="45">
        <v>44.3035</v>
      </c>
      <c r="K117" s="45">
        <v>38.987699999999997</v>
      </c>
      <c r="L117" s="45">
        <v>40.670200000000001</v>
      </c>
      <c r="M117" s="45">
        <v>32.4011</v>
      </c>
      <c r="N117" s="45">
        <v>28.790600000000001</v>
      </c>
      <c r="O117" s="45">
        <v>36.5</v>
      </c>
      <c r="P117" s="45">
        <v>36.5</v>
      </c>
      <c r="Q117" s="45">
        <v>0</v>
      </c>
      <c r="R117" s="45">
        <v>0</v>
      </c>
      <c r="S117" s="45">
        <v>0</v>
      </c>
      <c r="T117" s="45">
        <v>0</v>
      </c>
      <c r="U117" s="45">
        <v>20.513000000000002</v>
      </c>
      <c r="V117" s="45">
        <v>0</v>
      </c>
      <c r="W117" s="45">
        <v>20.513000000000002</v>
      </c>
      <c r="X117" s="45">
        <v>0</v>
      </c>
      <c r="Y117" s="45">
        <v>20.74</v>
      </c>
      <c r="Z117" s="45">
        <v>19.960799999999999</v>
      </c>
      <c r="AA117" s="45">
        <v>20.513000000000002</v>
      </c>
      <c r="AB117" s="45">
        <v>0</v>
      </c>
      <c r="AC117" s="45">
        <v>20.513000000000002</v>
      </c>
      <c r="AD117" s="45">
        <v>0</v>
      </c>
      <c r="AE117" s="45">
        <v>20.74</v>
      </c>
      <c r="AF117" s="45">
        <v>19.960799999999999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24.2242</v>
      </c>
    </row>
    <row r="118" spans="1:39" hidden="1" outlineLevel="1">
      <c r="A118" s="8">
        <v>43800</v>
      </c>
      <c r="B118" s="45">
        <v>38.217100000000002</v>
      </c>
      <c r="C118" s="45">
        <v>39.6738</v>
      </c>
      <c r="D118" s="45">
        <v>44.766399999999997</v>
      </c>
      <c r="E118" s="45">
        <v>39.317999999999998</v>
      </c>
      <c r="F118" s="45">
        <v>40.704300000000003</v>
      </c>
      <c r="G118" s="45">
        <v>32.7102</v>
      </c>
      <c r="H118" s="45">
        <v>36.677999999999997</v>
      </c>
      <c r="I118" s="45">
        <v>39.6738</v>
      </c>
      <c r="J118" s="45">
        <v>44.767299999999999</v>
      </c>
      <c r="K118" s="45">
        <v>39.317999999999998</v>
      </c>
      <c r="L118" s="45">
        <v>40.704300000000003</v>
      </c>
      <c r="M118" s="45">
        <v>32.7102</v>
      </c>
      <c r="N118" s="45">
        <v>36.677999999999997</v>
      </c>
      <c r="O118" s="45">
        <v>36.698099999999997</v>
      </c>
      <c r="P118" s="45">
        <v>36.698099999999997</v>
      </c>
      <c r="Q118" s="45">
        <v>0</v>
      </c>
      <c r="R118" s="45" t="s">
        <v>271</v>
      </c>
      <c r="S118" s="45">
        <v>0</v>
      </c>
      <c r="T118" s="45">
        <v>0</v>
      </c>
      <c r="U118" s="45">
        <v>8.6585000000000001</v>
      </c>
      <c r="V118" s="45">
        <v>0</v>
      </c>
      <c r="W118" s="45">
        <v>8.6585000000000001</v>
      </c>
      <c r="X118" s="45">
        <v>0</v>
      </c>
      <c r="Y118" s="45">
        <v>0</v>
      </c>
      <c r="Z118" s="45">
        <v>8.6585000000000001</v>
      </c>
      <c r="AA118" s="45">
        <v>19.919699999999999</v>
      </c>
      <c r="AB118" s="45">
        <v>0</v>
      </c>
      <c r="AC118" s="45">
        <v>19.919699999999999</v>
      </c>
      <c r="AD118" s="45">
        <v>0</v>
      </c>
      <c r="AE118" s="45">
        <v>0</v>
      </c>
      <c r="AF118" s="45">
        <v>19.919699999999999</v>
      </c>
      <c r="AG118" s="45">
        <v>6.3399999999999998E-2</v>
      </c>
      <c r="AH118" s="45">
        <v>0</v>
      </c>
      <c r="AI118" s="45">
        <v>6.3399999999999998E-2</v>
      </c>
      <c r="AJ118" s="45" t="s">
        <v>271</v>
      </c>
      <c r="AK118" s="45">
        <v>0</v>
      </c>
      <c r="AL118" s="45">
        <v>6.3399999999999998E-2</v>
      </c>
      <c r="AM118" s="45">
        <v>24.7209</v>
      </c>
    </row>
    <row r="119" spans="1:39" hidden="1" outlineLevel="1">
      <c r="A119" s="8">
        <v>43831</v>
      </c>
      <c r="B119" s="45">
        <v>39.248800000000003</v>
      </c>
      <c r="C119" s="45">
        <v>40.170900000000003</v>
      </c>
      <c r="D119" s="45">
        <v>44.671700000000001</v>
      </c>
      <c r="E119" s="45">
        <v>39.786799999999999</v>
      </c>
      <c r="F119" s="45">
        <v>41.117100000000001</v>
      </c>
      <c r="G119" s="45">
        <v>33.566699999999997</v>
      </c>
      <c r="H119" s="45">
        <v>29.945599999999999</v>
      </c>
      <c r="I119" s="45">
        <v>40.170999999999999</v>
      </c>
      <c r="J119" s="45">
        <v>44.673400000000001</v>
      </c>
      <c r="K119" s="45">
        <v>39.786799999999999</v>
      </c>
      <c r="L119" s="45">
        <v>41.117100000000001</v>
      </c>
      <c r="M119" s="45">
        <v>33.566699999999997</v>
      </c>
      <c r="N119" s="45">
        <v>29.945599999999999</v>
      </c>
      <c r="O119" s="45">
        <v>37.730200000000004</v>
      </c>
      <c r="P119" s="45">
        <v>37.730200000000004</v>
      </c>
      <c r="Q119" s="45">
        <v>0</v>
      </c>
      <c r="R119" s="45" t="s">
        <v>271</v>
      </c>
      <c r="S119" s="45">
        <v>0</v>
      </c>
      <c r="T119" s="45" t="s">
        <v>271</v>
      </c>
      <c r="U119" s="45">
        <v>20.921800000000001</v>
      </c>
      <c r="V119" s="45">
        <v>0</v>
      </c>
      <c r="W119" s="45">
        <v>20.921800000000001</v>
      </c>
      <c r="X119" s="45">
        <v>0</v>
      </c>
      <c r="Y119" s="45">
        <v>0</v>
      </c>
      <c r="Z119" s="45">
        <v>20.921800000000001</v>
      </c>
      <c r="AA119" s="45">
        <v>20.921800000000001</v>
      </c>
      <c r="AB119" s="45">
        <v>0</v>
      </c>
      <c r="AC119" s="45">
        <v>20.921800000000001</v>
      </c>
      <c r="AD119" s="45">
        <v>0</v>
      </c>
      <c r="AE119" s="45">
        <v>0</v>
      </c>
      <c r="AF119" s="45">
        <v>20.921800000000001</v>
      </c>
      <c r="AG119" s="45">
        <v>0</v>
      </c>
      <c r="AH119" s="45">
        <v>0</v>
      </c>
      <c r="AI119" s="45">
        <v>0</v>
      </c>
      <c r="AJ119" s="45" t="s">
        <v>271</v>
      </c>
      <c r="AK119" s="45">
        <v>0</v>
      </c>
      <c r="AL119" s="45" t="s">
        <v>271</v>
      </c>
      <c r="AM119" s="45">
        <v>26.970400000000001</v>
      </c>
    </row>
    <row r="120" spans="1:39" hidden="1" outlineLevel="1">
      <c r="A120" s="8">
        <v>43862</v>
      </c>
      <c r="B120" s="45">
        <v>38.271799999999999</v>
      </c>
      <c r="C120" s="45">
        <v>40.4773</v>
      </c>
      <c r="D120" s="45">
        <v>44.891399999999997</v>
      </c>
      <c r="E120" s="45">
        <v>40.090000000000003</v>
      </c>
      <c r="F120" s="45">
        <v>41.194899999999997</v>
      </c>
      <c r="G120" s="45">
        <v>36.138199999999998</v>
      </c>
      <c r="H120" s="45">
        <v>16.224599999999999</v>
      </c>
      <c r="I120" s="45">
        <v>40.476999999999997</v>
      </c>
      <c r="J120" s="45">
        <v>44.889699999999998</v>
      </c>
      <c r="K120" s="45">
        <v>40.090000000000003</v>
      </c>
      <c r="L120" s="45">
        <v>41.194899999999997</v>
      </c>
      <c r="M120" s="45">
        <v>36.138199999999998</v>
      </c>
      <c r="N120" s="45">
        <v>16.224599999999999</v>
      </c>
      <c r="O120" s="45">
        <v>48.471299999999999</v>
      </c>
      <c r="P120" s="45">
        <v>48.471299999999999</v>
      </c>
      <c r="Q120" s="45">
        <v>0</v>
      </c>
      <c r="R120" s="45">
        <v>0</v>
      </c>
      <c r="S120" s="45">
        <v>0</v>
      </c>
      <c r="T120" s="45">
        <v>0</v>
      </c>
      <c r="U120" s="45">
        <v>14.565799999999999</v>
      </c>
      <c r="V120" s="45">
        <v>0</v>
      </c>
      <c r="W120" s="45">
        <v>14.565799999999999</v>
      </c>
      <c r="X120" s="45">
        <v>0</v>
      </c>
      <c r="Y120" s="45">
        <v>0</v>
      </c>
      <c r="Z120" s="45">
        <v>14.565799999999999</v>
      </c>
      <c r="AA120" s="45">
        <v>15.127599999999999</v>
      </c>
      <c r="AB120" s="45">
        <v>0</v>
      </c>
      <c r="AC120" s="45">
        <v>15.127599999999999</v>
      </c>
      <c r="AD120" s="45">
        <v>0</v>
      </c>
      <c r="AE120" s="45">
        <v>0</v>
      </c>
      <c r="AF120" s="45">
        <v>15.127599999999999</v>
      </c>
      <c r="AG120" s="45">
        <v>12.037699999999999</v>
      </c>
      <c r="AH120" s="45">
        <v>0</v>
      </c>
      <c r="AI120" s="45">
        <v>12.037699999999999</v>
      </c>
      <c r="AJ120" s="45">
        <v>0</v>
      </c>
      <c r="AK120" s="45">
        <v>0</v>
      </c>
      <c r="AL120" s="45">
        <v>12.037699999999999</v>
      </c>
      <c r="AM120" s="45">
        <v>22.515799999999999</v>
      </c>
    </row>
    <row r="121" spans="1:39" hidden="1" outlineLevel="1">
      <c r="A121" s="8">
        <v>43891</v>
      </c>
      <c r="B121" s="45">
        <v>38.669600000000003</v>
      </c>
      <c r="C121" s="45">
        <v>40.646999999999998</v>
      </c>
      <c r="D121" s="45">
        <v>43.8369</v>
      </c>
      <c r="E121" s="45">
        <v>40.375799999999998</v>
      </c>
      <c r="F121" s="45">
        <v>41.433799999999998</v>
      </c>
      <c r="G121" s="45">
        <v>36.763599999999997</v>
      </c>
      <c r="H121" s="45">
        <v>17.710899999999999</v>
      </c>
      <c r="I121" s="45">
        <v>40.646999999999998</v>
      </c>
      <c r="J121" s="45">
        <v>43.837000000000003</v>
      </c>
      <c r="K121" s="45">
        <v>40.375799999999998</v>
      </c>
      <c r="L121" s="45">
        <v>41.433799999999998</v>
      </c>
      <c r="M121" s="45">
        <v>36.763599999999997</v>
      </c>
      <c r="N121" s="45">
        <v>17.710899999999999</v>
      </c>
      <c r="O121" s="45">
        <v>36.564300000000003</v>
      </c>
      <c r="P121" s="45">
        <v>36.564300000000003</v>
      </c>
      <c r="Q121" s="45">
        <v>0</v>
      </c>
      <c r="R121" s="45" t="s">
        <v>271</v>
      </c>
      <c r="S121" s="45" t="s">
        <v>271</v>
      </c>
      <c r="T121" s="45">
        <v>0</v>
      </c>
      <c r="U121" s="45">
        <v>15.013500000000001</v>
      </c>
      <c r="V121" s="45">
        <v>0</v>
      </c>
      <c r="W121" s="45">
        <v>15.013500000000001</v>
      </c>
      <c r="X121" s="45">
        <v>0</v>
      </c>
      <c r="Y121" s="45">
        <v>0</v>
      </c>
      <c r="Z121" s="45">
        <v>15.013500000000001</v>
      </c>
      <c r="AA121" s="45">
        <v>15.013500000000001</v>
      </c>
      <c r="AB121" s="45">
        <v>0</v>
      </c>
      <c r="AC121" s="45">
        <v>15.013500000000001</v>
      </c>
      <c r="AD121" s="45">
        <v>0</v>
      </c>
      <c r="AE121" s="45">
        <v>0</v>
      </c>
      <c r="AF121" s="45">
        <v>15.013500000000001</v>
      </c>
      <c r="AG121" s="45">
        <v>0</v>
      </c>
      <c r="AH121" s="45">
        <v>0</v>
      </c>
      <c r="AI121" s="45">
        <v>0</v>
      </c>
      <c r="AJ121" s="45" t="s">
        <v>271</v>
      </c>
      <c r="AK121" s="45" t="s">
        <v>271</v>
      </c>
      <c r="AL121" s="45">
        <v>0</v>
      </c>
      <c r="AM121" s="45">
        <v>22.808399999999999</v>
      </c>
    </row>
    <row r="122" spans="1:39" hidden="1" outlineLevel="1">
      <c r="A122" s="8">
        <v>43922</v>
      </c>
      <c r="B122" s="45">
        <v>39.2042</v>
      </c>
      <c r="C122" s="45">
        <v>40.847900000000003</v>
      </c>
      <c r="D122" s="45">
        <v>44.1006</v>
      </c>
      <c r="E122" s="45">
        <v>40.546700000000001</v>
      </c>
      <c r="F122" s="45">
        <v>41.3934</v>
      </c>
      <c r="G122" s="45">
        <v>34.337899999999998</v>
      </c>
      <c r="H122" s="45">
        <v>18.8645</v>
      </c>
      <c r="I122" s="45">
        <v>40.847499999999997</v>
      </c>
      <c r="J122" s="45">
        <v>44.096600000000002</v>
      </c>
      <c r="K122" s="45">
        <v>40.546700000000001</v>
      </c>
      <c r="L122" s="45">
        <v>41.3934</v>
      </c>
      <c r="M122" s="45">
        <v>34.337899999999998</v>
      </c>
      <c r="N122" s="45">
        <v>18.8645</v>
      </c>
      <c r="O122" s="45">
        <v>53.510300000000001</v>
      </c>
      <c r="P122" s="45">
        <v>53.510300000000001</v>
      </c>
      <c r="Q122" s="45" t="s">
        <v>271</v>
      </c>
      <c r="R122" s="45" t="s">
        <v>271</v>
      </c>
      <c r="S122" s="45" t="s">
        <v>271</v>
      </c>
      <c r="T122" s="45" t="s">
        <v>271</v>
      </c>
      <c r="U122" s="45">
        <v>18</v>
      </c>
      <c r="V122" s="45">
        <v>0</v>
      </c>
      <c r="W122" s="45">
        <v>18</v>
      </c>
      <c r="X122" s="45">
        <v>0</v>
      </c>
      <c r="Y122" s="45">
        <v>0</v>
      </c>
      <c r="Z122" s="45">
        <v>18</v>
      </c>
      <c r="AA122" s="45">
        <v>18</v>
      </c>
      <c r="AB122" s="45">
        <v>0</v>
      </c>
      <c r="AC122" s="45">
        <v>18</v>
      </c>
      <c r="AD122" s="45">
        <v>0</v>
      </c>
      <c r="AE122" s="45">
        <v>0</v>
      </c>
      <c r="AF122" s="45">
        <v>18</v>
      </c>
      <c r="AG122" s="45">
        <v>0</v>
      </c>
      <c r="AH122" s="45">
        <v>0</v>
      </c>
      <c r="AI122" s="45" t="s">
        <v>271</v>
      </c>
      <c r="AJ122" s="45" t="s">
        <v>271</v>
      </c>
      <c r="AK122" s="45" t="s">
        <v>271</v>
      </c>
      <c r="AL122" s="45" t="s">
        <v>271</v>
      </c>
      <c r="AM122" s="45">
        <v>24.278300000000002</v>
      </c>
    </row>
    <row r="123" spans="1:39" hidden="1" outlineLevel="1">
      <c r="A123" s="8">
        <v>43952</v>
      </c>
      <c r="B123" s="45">
        <v>38.116100000000003</v>
      </c>
      <c r="C123" s="45">
        <v>40.384799999999998</v>
      </c>
      <c r="D123" s="45">
        <v>43.943399999999997</v>
      </c>
      <c r="E123" s="45">
        <v>40.089599999999997</v>
      </c>
      <c r="F123" s="45">
        <v>41.407600000000002</v>
      </c>
      <c r="G123" s="45">
        <v>33.594900000000003</v>
      </c>
      <c r="H123" s="45">
        <v>14.001099999999999</v>
      </c>
      <c r="I123" s="45">
        <v>40.384799999999998</v>
      </c>
      <c r="J123" s="45">
        <v>43.943600000000004</v>
      </c>
      <c r="K123" s="45">
        <v>40.089599999999997</v>
      </c>
      <c r="L123" s="45">
        <v>41.407600000000002</v>
      </c>
      <c r="M123" s="45">
        <v>33.594900000000003</v>
      </c>
      <c r="N123" s="45">
        <v>14.001099999999999</v>
      </c>
      <c r="O123" s="45">
        <v>36.501100000000001</v>
      </c>
      <c r="P123" s="45">
        <v>36.501100000000001</v>
      </c>
      <c r="Q123" s="45">
        <v>0</v>
      </c>
      <c r="R123" s="45">
        <v>0</v>
      </c>
      <c r="S123" s="45" t="s">
        <v>271</v>
      </c>
      <c r="T123" s="45" t="s">
        <v>271</v>
      </c>
      <c r="U123" s="45">
        <v>14.996</v>
      </c>
      <c r="V123" s="45">
        <v>0</v>
      </c>
      <c r="W123" s="45">
        <v>14.996</v>
      </c>
      <c r="X123" s="45">
        <v>0</v>
      </c>
      <c r="Y123" s="45">
        <v>0</v>
      </c>
      <c r="Z123" s="45">
        <v>14.996</v>
      </c>
      <c r="AA123" s="45">
        <v>14.996</v>
      </c>
      <c r="AB123" s="45">
        <v>0</v>
      </c>
      <c r="AC123" s="45">
        <v>14.996</v>
      </c>
      <c r="AD123" s="45">
        <v>0</v>
      </c>
      <c r="AE123" s="45">
        <v>0</v>
      </c>
      <c r="AF123" s="45">
        <v>14.996</v>
      </c>
      <c r="AG123" s="45">
        <v>0</v>
      </c>
      <c r="AH123" s="45">
        <v>0</v>
      </c>
      <c r="AI123" s="45">
        <v>0</v>
      </c>
      <c r="AJ123" s="45">
        <v>0</v>
      </c>
      <c r="AK123" s="45" t="s">
        <v>271</v>
      </c>
      <c r="AL123" s="45" t="s">
        <v>271</v>
      </c>
      <c r="AM123" s="45">
        <v>20.2835</v>
      </c>
    </row>
    <row r="124" spans="1:39" hidden="1" outlineLevel="1">
      <c r="A124" s="8">
        <v>43983</v>
      </c>
      <c r="B124" s="45">
        <v>37.571399999999997</v>
      </c>
      <c r="C124" s="45">
        <v>40.093200000000003</v>
      </c>
      <c r="D124" s="45">
        <v>43.8108</v>
      </c>
      <c r="E124" s="45">
        <v>39.766599999999997</v>
      </c>
      <c r="F124" s="45">
        <v>41.388599999999997</v>
      </c>
      <c r="G124" s="45">
        <v>34.576999999999998</v>
      </c>
      <c r="H124" s="45">
        <v>16.136399999999998</v>
      </c>
      <c r="I124" s="45">
        <v>40.091500000000003</v>
      </c>
      <c r="J124" s="45">
        <v>43.801600000000001</v>
      </c>
      <c r="K124" s="45">
        <v>39.766599999999997</v>
      </c>
      <c r="L124" s="45">
        <v>41.388599999999997</v>
      </c>
      <c r="M124" s="45">
        <v>34.576999999999998</v>
      </c>
      <c r="N124" s="45">
        <v>16.136399999999998</v>
      </c>
      <c r="O124" s="45">
        <v>46.616599999999998</v>
      </c>
      <c r="P124" s="45">
        <v>46.616599999999998</v>
      </c>
      <c r="Q124" s="45" t="s">
        <v>271</v>
      </c>
      <c r="R124" s="45" t="s">
        <v>271</v>
      </c>
      <c r="S124" s="45" t="s">
        <v>271</v>
      </c>
      <c r="T124" s="45" t="s">
        <v>271</v>
      </c>
      <c r="U124" s="45">
        <v>15.965999999999999</v>
      </c>
      <c r="V124" s="45">
        <v>0</v>
      </c>
      <c r="W124" s="45">
        <v>15.965999999999999</v>
      </c>
      <c r="X124" s="45">
        <v>0</v>
      </c>
      <c r="Y124" s="45">
        <v>0</v>
      </c>
      <c r="Z124" s="45">
        <v>15.965999999999999</v>
      </c>
      <c r="AA124" s="45">
        <v>15.965999999999999</v>
      </c>
      <c r="AB124" s="45">
        <v>0</v>
      </c>
      <c r="AC124" s="45">
        <v>15.965999999999999</v>
      </c>
      <c r="AD124" s="45">
        <v>0</v>
      </c>
      <c r="AE124" s="45">
        <v>0</v>
      </c>
      <c r="AF124" s="45">
        <v>15.965999999999999</v>
      </c>
      <c r="AG124" s="45">
        <v>0</v>
      </c>
      <c r="AH124" s="45">
        <v>0</v>
      </c>
      <c r="AI124" s="45" t="s">
        <v>271</v>
      </c>
      <c r="AJ124" s="45" t="s">
        <v>271</v>
      </c>
      <c r="AK124" s="45" t="s">
        <v>271</v>
      </c>
      <c r="AL124" s="45" t="s">
        <v>271</v>
      </c>
      <c r="AM124" s="45">
        <v>18.259399999999999</v>
      </c>
    </row>
    <row r="125" spans="1:39" hidden="1" outlineLevel="1">
      <c r="A125" s="8">
        <v>44013</v>
      </c>
      <c r="B125" s="45">
        <v>37.793300000000002</v>
      </c>
      <c r="C125" s="45">
        <v>40.0916</v>
      </c>
      <c r="D125" s="45">
        <v>43.8292</v>
      </c>
      <c r="E125" s="45">
        <v>39.743299999999998</v>
      </c>
      <c r="F125" s="45">
        <v>41.268599999999999</v>
      </c>
      <c r="G125" s="45">
        <v>34.759099999999997</v>
      </c>
      <c r="H125" s="45">
        <v>16.799299999999999</v>
      </c>
      <c r="I125" s="45">
        <v>40.089500000000001</v>
      </c>
      <c r="J125" s="45">
        <v>43.814300000000003</v>
      </c>
      <c r="K125" s="45">
        <v>39.743299999999998</v>
      </c>
      <c r="L125" s="45">
        <v>41.268599999999999</v>
      </c>
      <c r="M125" s="45">
        <v>34.759099999999997</v>
      </c>
      <c r="N125" s="45">
        <v>16.799299999999999</v>
      </c>
      <c r="O125" s="45">
        <v>49.399299999999997</v>
      </c>
      <c r="P125" s="45">
        <v>49.399299999999997</v>
      </c>
      <c r="Q125" s="45" t="s">
        <v>271</v>
      </c>
      <c r="R125" s="45" t="s">
        <v>271</v>
      </c>
      <c r="S125" s="45" t="s">
        <v>271</v>
      </c>
      <c r="T125" s="45" t="s">
        <v>271</v>
      </c>
      <c r="U125" s="45">
        <v>14.587</v>
      </c>
      <c r="V125" s="45">
        <v>0</v>
      </c>
      <c r="W125" s="45">
        <v>14.587</v>
      </c>
      <c r="X125" s="45">
        <v>0</v>
      </c>
      <c r="Y125" s="45">
        <v>0</v>
      </c>
      <c r="Z125" s="45">
        <v>14.587</v>
      </c>
      <c r="AA125" s="45">
        <v>14.587</v>
      </c>
      <c r="AB125" s="45">
        <v>0</v>
      </c>
      <c r="AC125" s="45">
        <v>14.587</v>
      </c>
      <c r="AD125" s="45">
        <v>0</v>
      </c>
      <c r="AE125" s="45">
        <v>0</v>
      </c>
      <c r="AF125" s="45">
        <v>14.587</v>
      </c>
      <c r="AG125" s="45">
        <v>0</v>
      </c>
      <c r="AH125" s="45">
        <v>0</v>
      </c>
      <c r="AI125" s="45" t="s">
        <v>271</v>
      </c>
      <c r="AJ125" s="45" t="s">
        <v>271</v>
      </c>
      <c r="AK125" s="45" t="s">
        <v>271</v>
      </c>
      <c r="AL125" s="45" t="s">
        <v>271</v>
      </c>
      <c r="AM125" s="45">
        <v>21.060500000000001</v>
      </c>
    </row>
    <row r="126" spans="1:39" hidden="1" outlineLevel="1">
      <c r="A126" s="8">
        <v>44044</v>
      </c>
      <c r="B126" s="45">
        <v>38.002400000000002</v>
      </c>
      <c r="C126" s="45">
        <v>39.776600000000002</v>
      </c>
      <c r="D126" s="45">
        <v>43.231900000000003</v>
      </c>
      <c r="E126" s="45">
        <v>39.479599999999998</v>
      </c>
      <c r="F126" s="45">
        <v>40.240699999999997</v>
      </c>
      <c r="G126" s="45">
        <v>36.843299999999999</v>
      </c>
      <c r="H126" s="45">
        <v>19.732700000000001</v>
      </c>
      <c r="I126" s="45">
        <v>39.776000000000003</v>
      </c>
      <c r="J126" s="45">
        <v>43.226199999999999</v>
      </c>
      <c r="K126" s="45">
        <v>39.479599999999998</v>
      </c>
      <c r="L126" s="45">
        <v>40.240699999999997</v>
      </c>
      <c r="M126" s="45">
        <v>36.843299999999999</v>
      </c>
      <c r="N126" s="45">
        <v>19.732700000000001</v>
      </c>
      <c r="O126" s="45">
        <v>57.6905</v>
      </c>
      <c r="P126" s="45">
        <v>57.6905</v>
      </c>
      <c r="Q126" s="45" t="s">
        <v>271</v>
      </c>
      <c r="R126" s="45" t="s">
        <v>271</v>
      </c>
      <c r="S126" s="45" t="s">
        <v>271</v>
      </c>
      <c r="T126" s="45" t="s">
        <v>271</v>
      </c>
      <c r="U126" s="45">
        <v>12.410399999999999</v>
      </c>
      <c r="V126" s="45">
        <v>0</v>
      </c>
      <c r="W126" s="45">
        <v>12.410399999999999</v>
      </c>
      <c r="X126" s="45">
        <v>0</v>
      </c>
      <c r="Y126" s="45">
        <v>0</v>
      </c>
      <c r="Z126" s="45">
        <v>12.410399999999999</v>
      </c>
      <c r="AA126" s="45">
        <v>12.410399999999999</v>
      </c>
      <c r="AB126" s="45">
        <v>0</v>
      </c>
      <c r="AC126" s="45">
        <v>12.410399999999999</v>
      </c>
      <c r="AD126" s="45">
        <v>0</v>
      </c>
      <c r="AE126" s="45">
        <v>0</v>
      </c>
      <c r="AF126" s="45">
        <v>12.410399999999999</v>
      </c>
      <c r="AG126" s="45">
        <v>0</v>
      </c>
      <c r="AH126" s="45">
        <v>0</v>
      </c>
      <c r="AI126" s="45" t="s">
        <v>271</v>
      </c>
      <c r="AJ126" s="45" t="s">
        <v>271</v>
      </c>
      <c r="AK126" s="45" t="s">
        <v>271</v>
      </c>
      <c r="AL126" s="45" t="s">
        <v>271</v>
      </c>
      <c r="AM126" s="45">
        <v>20.873799999999999</v>
      </c>
    </row>
    <row r="127" spans="1:39" hidden="1" outlineLevel="1">
      <c r="A127" s="8">
        <v>44075</v>
      </c>
      <c r="B127" s="45">
        <v>37.466900000000003</v>
      </c>
      <c r="C127" s="45">
        <v>39.750999999999998</v>
      </c>
      <c r="D127" s="45">
        <v>42.427300000000002</v>
      </c>
      <c r="E127" s="45">
        <v>39.479999999999997</v>
      </c>
      <c r="F127" s="45">
        <v>40.244999999999997</v>
      </c>
      <c r="G127" s="45">
        <v>37.785499999999999</v>
      </c>
      <c r="H127" s="45">
        <v>20.742699999999999</v>
      </c>
      <c r="I127" s="45">
        <v>39.756399999999999</v>
      </c>
      <c r="J127" s="45">
        <v>42.518500000000003</v>
      </c>
      <c r="K127" s="45">
        <v>39.479999999999997</v>
      </c>
      <c r="L127" s="45">
        <v>40.244999999999997</v>
      </c>
      <c r="M127" s="45">
        <v>37.785499999999999</v>
      </c>
      <c r="N127" s="45">
        <v>20.742699999999999</v>
      </c>
      <c r="O127" s="45">
        <v>34.783799999999999</v>
      </c>
      <c r="P127" s="45">
        <v>34.783799999999999</v>
      </c>
      <c r="Q127" s="45">
        <v>0</v>
      </c>
      <c r="R127" s="45">
        <v>0</v>
      </c>
      <c r="S127" s="45" t="s">
        <v>271</v>
      </c>
      <c r="T127" s="45" t="s">
        <v>271</v>
      </c>
      <c r="U127" s="45">
        <v>13.2354</v>
      </c>
      <c r="V127" s="45">
        <v>0</v>
      </c>
      <c r="W127" s="45">
        <v>13.2354</v>
      </c>
      <c r="X127" s="45">
        <v>0</v>
      </c>
      <c r="Y127" s="45">
        <v>14.1853</v>
      </c>
      <c r="Z127" s="45">
        <v>12.5593</v>
      </c>
      <c r="AA127" s="45">
        <v>13.2354</v>
      </c>
      <c r="AB127" s="45">
        <v>0</v>
      </c>
      <c r="AC127" s="45">
        <v>13.2354</v>
      </c>
      <c r="AD127" s="45">
        <v>0</v>
      </c>
      <c r="AE127" s="45">
        <v>14.1853</v>
      </c>
      <c r="AF127" s="45">
        <v>12.5593</v>
      </c>
      <c r="AG127" s="45">
        <v>0</v>
      </c>
      <c r="AH127" s="45">
        <v>0</v>
      </c>
      <c r="AI127" s="45">
        <v>0</v>
      </c>
      <c r="AJ127" s="45">
        <v>0</v>
      </c>
      <c r="AK127" s="45" t="s">
        <v>271</v>
      </c>
      <c r="AL127" s="45" t="s">
        <v>271</v>
      </c>
      <c r="AM127" s="45">
        <v>20.6218</v>
      </c>
    </row>
    <row r="128" spans="1:39" hidden="1" outlineLevel="1">
      <c r="A128" s="8">
        <v>44105</v>
      </c>
      <c r="B128" s="45">
        <v>36.317100000000003</v>
      </c>
      <c r="C128" s="45">
        <v>39.688400000000001</v>
      </c>
      <c r="D128" s="45">
        <v>42.462499999999999</v>
      </c>
      <c r="E128" s="45">
        <v>39.412700000000001</v>
      </c>
      <c r="F128" s="45">
        <v>40.264099999999999</v>
      </c>
      <c r="G128" s="45">
        <v>35.479399999999998</v>
      </c>
      <c r="H128" s="45">
        <v>27.0669</v>
      </c>
      <c r="I128" s="45">
        <v>39.690600000000003</v>
      </c>
      <c r="J128" s="45">
        <v>42.508699999999997</v>
      </c>
      <c r="K128" s="45">
        <v>39.412700000000001</v>
      </c>
      <c r="L128" s="45">
        <v>40.264099999999999</v>
      </c>
      <c r="M128" s="45">
        <v>35.479399999999998</v>
      </c>
      <c r="N128" s="45">
        <v>27.0669</v>
      </c>
      <c r="O128" s="45">
        <v>36.5458</v>
      </c>
      <c r="P128" s="45">
        <v>36.5458</v>
      </c>
      <c r="Q128" s="45">
        <v>0</v>
      </c>
      <c r="R128" s="45">
        <v>0</v>
      </c>
      <c r="S128" s="45" t="s">
        <v>271</v>
      </c>
      <c r="T128" s="45" t="s">
        <v>271</v>
      </c>
      <c r="U128" s="45">
        <v>14.7622</v>
      </c>
      <c r="V128" s="45">
        <v>0</v>
      </c>
      <c r="W128" s="45">
        <v>14.7622</v>
      </c>
      <c r="X128" s="45">
        <v>0</v>
      </c>
      <c r="Y128" s="45">
        <v>0</v>
      </c>
      <c r="Z128" s="45">
        <v>14.7622</v>
      </c>
      <c r="AA128" s="45">
        <v>14.7622</v>
      </c>
      <c r="AB128" s="45">
        <v>0</v>
      </c>
      <c r="AC128" s="45">
        <v>14.7622</v>
      </c>
      <c r="AD128" s="45">
        <v>0</v>
      </c>
      <c r="AE128" s="45">
        <v>0</v>
      </c>
      <c r="AF128" s="45">
        <v>14.7622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271</v>
      </c>
      <c r="AL128" s="45" t="s">
        <v>271</v>
      </c>
      <c r="AM128" s="45">
        <v>17.817900000000002</v>
      </c>
    </row>
    <row r="129" spans="1:39" hidden="1" outlineLevel="1">
      <c r="A129" s="8">
        <v>44136</v>
      </c>
      <c r="B129" s="45">
        <v>37.008699999999997</v>
      </c>
      <c r="C129" s="45">
        <v>39.865600000000001</v>
      </c>
      <c r="D129" s="45">
        <v>42.2545</v>
      </c>
      <c r="E129" s="45">
        <v>39.602499999999999</v>
      </c>
      <c r="F129" s="45">
        <v>40.220500000000001</v>
      </c>
      <c r="G129" s="45">
        <v>37.688099999999999</v>
      </c>
      <c r="H129" s="45">
        <v>29.0153</v>
      </c>
      <c r="I129" s="45">
        <v>39.8673</v>
      </c>
      <c r="J129" s="45">
        <v>42.293199999999999</v>
      </c>
      <c r="K129" s="45">
        <v>39.602499999999999</v>
      </c>
      <c r="L129" s="45">
        <v>40.220500000000001</v>
      </c>
      <c r="M129" s="45">
        <v>37.688099999999999</v>
      </c>
      <c r="N129" s="45">
        <v>29.0153</v>
      </c>
      <c r="O129" s="45">
        <v>37.885899999999999</v>
      </c>
      <c r="P129" s="45">
        <v>37.885899999999999</v>
      </c>
      <c r="Q129" s="45">
        <v>0</v>
      </c>
      <c r="R129" s="45" t="s">
        <v>271</v>
      </c>
      <c r="S129" s="45" t="s">
        <v>271</v>
      </c>
      <c r="T129" s="45">
        <v>0</v>
      </c>
      <c r="U129" s="45">
        <v>11.810499999999999</v>
      </c>
      <c r="V129" s="45">
        <v>0</v>
      </c>
      <c r="W129" s="45">
        <v>11.810499999999999</v>
      </c>
      <c r="X129" s="45">
        <v>0</v>
      </c>
      <c r="Y129" s="45">
        <v>0</v>
      </c>
      <c r="Z129" s="45">
        <v>11.810499999999999</v>
      </c>
      <c r="AA129" s="45">
        <v>11.8161</v>
      </c>
      <c r="AB129" s="45">
        <v>0</v>
      </c>
      <c r="AC129" s="45">
        <v>11.8161</v>
      </c>
      <c r="AD129" s="45">
        <v>0</v>
      </c>
      <c r="AE129" s="45">
        <v>0</v>
      </c>
      <c r="AF129" s="45">
        <v>11.8161</v>
      </c>
      <c r="AG129" s="45">
        <v>11.570399999999999</v>
      </c>
      <c r="AH129" s="45">
        <v>0</v>
      </c>
      <c r="AI129" s="45">
        <v>11.570399999999999</v>
      </c>
      <c r="AJ129" s="45" t="s">
        <v>271</v>
      </c>
      <c r="AK129" s="45" t="s">
        <v>271</v>
      </c>
      <c r="AL129" s="45">
        <v>11.570399999999999</v>
      </c>
      <c r="AM129" s="45">
        <v>19.315799999999999</v>
      </c>
    </row>
    <row r="130" spans="1:39" hidden="1" outlineLevel="1">
      <c r="A130" s="8">
        <v>44166</v>
      </c>
      <c r="B130" s="45">
        <v>36.837899999999998</v>
      </c>
      <c r="C130" s="45">
        <v>38.718600000000002</v>
      </c>
      <c r="D130" s="45">
        <v>42.536000000000001</v>
      </c>
      <c r="E130" s="45">
        <v>38.311399999999999</v>
      </c>
      <c r="F130" s="45">
        <v>38.870399999999997</v>
      </c>
      <c r="G130" s="45">
        <v>36.145699999999998</v>
      </c>
      <c r="H130" s="45">
        <v>27.304400000000001</v>
      </c>
      <c r="I130" s="45">
        <v>38.716099999999997</v>
      </c>
      <c r="J130" s="45">
        <v>42.529699999999998</v>
      </c>
      <c r="K130" s="45">
        <v>38.311399999999999</v>
      </c>
      <c r="L130" s="45">
        <v>38.870399999999997</v>
      </c>
      <c r="M130" s="45">
        <v>36.145699999999998</v>
      </c>
      <c r="N130" s="45">
        <v>27.304400000000001</v>
      </c>
      <c r="O130" s="45">
        <v>43.720100000000002</v>
      </c>
      <c r="P130" s="45">
        <v>43.720100000000002</v>
      </c>
      <c r="Q130" s="45" t="s">
        <v>271</v>
      </c>
      <c r="R130" s="45" t="s">
        <v>271</v>
      </c>
      <c r="S130" s="45" t="s">
        <v>271</v>
      </c>
      <c r="T130" s="45" t="s">
        <v>271</v>
      </c>
      <c r="U130" s="45">
        <v>12.16</v>
      </c>
      <c r="V130" s="45">
        <v>0</v>
      </c>
      <c r="W130" s="45">
        <v>12.16</v>
      </c>
      <c r="X130" s="45">
        <v>0</v>
      </c>
      <c r="Y130" s="45">
        <v>0</v>
      </c>
      <c r="Z130" s="45">
        <v>12.16</v>
      </c>
      <c r="AA130" s="45">
        <v>12.16</v>
      </c>
      <c r="AB130" s="45">
        <v>0</v>
      </c>
      <c r="AC130" s="45">
        <v>12.16</v>
      </c>
      <c r="AD130" s="45">
        <v>0</v>
      </c>
      <c r="AE130" s="45">
        <v>0</v>
      </c>
      <c r="AF130" s="45">
        <v>12.16</v>
      </c>
      <c r="AG130" s="45">
        <v>0</v>
      </c>
      <c r="AH130" s="45">
        <v>0</v>
      </c>
      <c r="AI130" s="45" t="s">
        <v>271</v>
      </c>
      <c r="AJ130" s="45" t="s">
        <v>271</v>
      </c>
      <c r="AK130" s="45" t="s">
        <v>271</v>
      </c>
      <c r="AL130" s="45" t="s">
        <v>271</v>
      </c>
      <c r="AM130" s="45">
        <v>21.065799999999999</v>
      </c>
    </row>
    <row r="131" spans="1:39" hidden="1" outlineLevel="1">
      <c r="A131" s="8">
        <v>44197</v>
      </c>
      <c r="B131" s="45">
        <v>35.953899999999997</v>
      </c>
      <c r="C131" s="45">
        <v>38.923900000000003</v>
      </c>
      <c r="D131" s="45">
        <v>41.993699999999997</v>
      </c>
      <c r="E131" s="45">
        <v>38.616300000000003</v>
      </c>
      <c r="F131" s="45">
        <v>39.020800000000001</v>
      </c>
      <c r="G131" s="45">
        <v>38.917299999999997</v>
      </c>
      <c r="H131" s="45">
        <v>27.859000000000002</v>
      </c>
      <c r="I131" s="45">
        <v>38.923900000000003</v>
      </c>
      <c r="J131" s="45">
        <v>41.993699999999997</v>
      </c>
      <c r="K131" s="45">
        <v>38.616300000000003</v>
      </c>
      <c r="L131" s="45">
        <v>39.020800000000001</v>
      </c>
      <c r="M131" s="45">
        <v>38.917299999999997</v>
      </c>
      <c r="N131" s="45">
        <v>27.859000000000002</v>
      </c>
      <c r="O131" s="45">
        <v>36.5</v>
      </c>
      <c r="P131" s="45">
        <v>36.5</v>
      </c>
      <c r="Q131" s="45" t="s">
        <v>271</v>
      </c>
      <c r="R131" s="45" t="s">
        <v>271</v>
      </c>
      <c r="S131" s="45" t="s">
        <v>271</v>
      </c>
      <c r="T131" s="45" t="s">
        <v>271</v>
      </c>
      <c r="U131" s="45">
        <v>3.5680999999999998</v>
      </c>
      <c r="V131" s="45">
        <v>0</v>
      </c>
      <c r="W131" s="45">
        <v>3.5680999999999998</v>
      </c>
      <c r="X131" s="45">
        <v>0</v>
      </c>
      <c r="Y131" s="45">
        <v>0</v>
      </c>
      <c r="Z131" s="45">
        <v>3.5680999999999998</v>
      </c>
      <c r="AA131" s="45">
        <v>3.5680999999999998</v>
      </c>
      <c r="AB131" s="45">
        <v>0</v>
      </c>
      <c r="AC131" s="45">
        <v>3.5680999999999998</v>
      </c>
      <c r="AD131" s="45">
        <v>0</v>
      </c>
      <c r="AE131" s="45">
        <v>0</v>
      </c>
      <c r="AF131" s="45">
        <v>3.5680999999999998</v>
      </c>
      <c r="AG131" s="45">
        <v>0</v>
      </c>
      <c r="AH131" s="45">
        <v>0</v>
      </c>
      <c r="AI131" s="45" t="s">
        <v>271</v>
      </c>
      <c r="AJ131" s="45" t="s">
        <v>271</v>
      </c>
      <c r="AK131" s="45" t="s">
        <v>271</v>
      </c>
      <c r="AL131" s="45" t="s">
        <v>271</v>
      </c>
      <c r="AM131" s="45">
        <v>18.622499999999999</v>
      </c>
    </row>
    <row r="132" spans="1:39" hidden="1" outlineLevel="1">
      <c r="A132" s="8">
        <v>44228</v>
      </c>
      <c r="B132" s="45">
        <v>36.658200000000001</v>
      </c>
      <c r="C132" s="45">
        <v>38.603400000000001</v>
      </c>
      <c r="D132" s="45">
        <v>41.704900000000002</v>
      </c>
      <c r="E132" s="45">
        <v>38.252800000000001</v>
      </c>
      <c r="F132" s="45">
        <v>39.120800000000003</v>
      </c>
      <c r="G132" s="45">
        <v>34.4741</v>
      </c>
      <c r="H132" s="45">
        <v>21.030999999999999</v>
      </c>
      <c r="I132" s="45">
        <v>38.602400000000003</v>
      </c>
      <c r="J132" s="45">
        <v>41.697000000000003</v>
      </c>
      <c r="K132" s="45">
        <v>38.252800000000001</v>
      </c>
      <c r="L132" s="45">
        <v>39.120800000000003</v>
      </c>
      <c r="M132" s="45">
        <v>34.4741</v>
      </c>
      <c r="N132" s="45">
        <v>21.030999999999999</v>
      </c>
      <c r="O132" s="45">
        <v>56.1282</v>
      </c>
      <c r="P132" s="45">
        <v>56.1282</v>
      </c>
      <c r="Q132" s="45">
        <v>0</v>
      </c>
      <c r="R132" s="45" t="s">
        <v>271</v>
      </c>
      <c r="S132" s="45" t="s">
        <v>271</v>
      </c>
      <c r="T132" s="45">
        <v>0</v>
      </c>
      <c r="U132" s="45">
        <v>14.7163</v>
      </c>
      <c r="V132" s="45">
        <v>0</v>
      </c>
      <c r="W132" s="45">
        <v>14.7163</v>
      </c>
      <c r="X132" s="45">
        <v>0</v>
      </c>
      <c r="Y132" s="45">
        <v>0</v>
      </c>
      <c r="Z132" s="45">
        <v>14.7163</v>
      </c>
      <c r="AA132" s="45">
        <v>14.7163</v>
      </c>
      <c r="AB132" s="45">
        <v>0</v>
      </c>
      <c r="AC132" s="45">
        <v>14.7163</v>
      </c>
      <c r="AD132" s="45">
        <v>0</v>
      </c>
      <c r="AE132" s="45">
        <v>0</v>
      </c>
      <c r="AF132" s="45">
        <v>14.7163</v>
      </c>
      <c r="AG132" s="45">
        <v>0</v>
      </c>
      <c r="AH132" s="45">
        <v>0</v>
      </c>
      <c r="AI132" s="45">
        <v>0</v>
      </c>
      <c r="AJ132" s="45" t="s">
        <v>271</v>
      </c>
      <c r="AK132" s="45" t="s">
        <v>271</v>
      </c>
      <c r="AL132" s="45">
        <v>0</v>
      </c>
      <c r="AM132" s="45">
        <v>20.667400000000001</v>
      </c>
    </row>
    <row r="133" spans="1:39" hidden="1" outlineLevel="1">
      <c r="A133" s="8">
        <v>44256</v>
      </c>
      <c r="B133" s="45">
        <v>36.264600000000002</v>
      </c>
      <c r="C133" s="45">
        <v>39.108199999999997</v>
      </c>
      <c r="D133" s="45">
        <v>42.038400000000003</v>
      </c>
      <c r="E133" s="45">
        <v>38.777000000000001</v>
      </c>
      <c r="F133" s="45">
        <v>39.369</v>
      </c>
      <c r="G133" s="45">
        <v>37.142200000000003</v>
      </c>
      <c r="H133" s="45">
        <v>22.462399999999999</v>
      </c>
      <c r="I133" s="45">
        <v>39.101999999999997</v>
      </c>
      <c r="J133" s="45">
        <v>41.995100000000001</v>
      </c>
      <c r="K133" s="45">
        <v>38.777000000000001</v>
      </c>
      <c r="L133" s="45">
        <v>39.369</v>
      </c>
      <c r="M133" s="45">
        <v>37.142200000000003</v>
      </c>
      <c r="N133" s="45">
        <v>22.462399999999999</v>
      </c>
      <c r="O133" s="45">
        <v>49.164700000000003</v>
      </c>
      <c r="P133" s="45">
        <v>49.164700000000003</v>
      </c>
      <c r="Q133" s="45" t="s">
        <v>271</v>
      </c>
      <c r="R133" s="45" t="s">
        <v>271</v>
      </c>
      <c r="S133" s="45" t="s">
        <v>271</v>
      </c>
      <c r="T133" s="45" t="s">
        <v>271</v>
      </c>
      <c r="U133" s="45">
        <v>11.456300000000001</v>
      </c>
      <c r="V133" s="45">
        <v>0</v>
      </c>
      <c r="W133" s="45">
        <v>11.456300000000001</v>
      </c>
      <c r="X133" s="45">
        <v>0</v>
      </c>
      <c r="Y133" s="45">
        <v>13.2441</v>
      </c>
      <c r="Z133" s="45">
        <v>11.380599999999999</v>
      </c>
      <c r="AA133" s="45">
        <v>11.456300000000001</v>
      </c>
      <c r="AB133" s="45">
        <v>0</v>
      </c>
      <c r="AC133" s="45">
        <v>11.456300000000001</v>
      </c>
      <c r="AD133" s="45">
        <v>0</v>
      </c>
      <c r="AE133" s="45">
        <v>13.2441</v>
      </c>
      <c r="AF133" s="45">
        <v>11.380599999999999</v>
      </c>
      <c r="AG133" s="45">
        <v>0</v>
      </c>
      <c r="AH133" s="45">
        <v>0</v>
      </c>
      <c r="AI133" s="45" t="s">
        <v>271</v>
      </c>
      <c r="AJ133" s="45" t="s">
        <v>271</v>
      </c>
      <c r="AK133" s="45" t="s">
        <v>271</v>
      </c>
      <c r="AL133" s="45" t="s">
        <v>271</v>
      </c>
      <c r="AM133" s="45">
        <v>20.996300000000002</v>
      </c>
    </row>
    <row r="134" spans="1:39" hidden="1" outlineLevel="1">
      <c r="A134" s="8">
        <v>44287</v>
      </c>
      <c r="B134" s="45">
        <v>35.823099999999997</v>
      </c>
      <c r="C134" s="45">
        <v>38.386499999999998</v>
      </c>
      <c r="D134" s="45">
        <v>42.877000000000002</v>
      </c>
      <c r="E134" s="45">
        <v>37.874200000000002</v>
      </c>
      <c r="F134" s="45">
        <v>38.973500000000001</v>
      </c>
      <c r="G134" s="45">
        <v>32.974600000000002</v>
      </c>
      <c r="H134" s="45">
        <v>26.2729</v>
      </c>
      <c r="I134" s="45">
        <v>38.385899999999999</v>
      </c>
      <c r="J134" s="45">
        <v>42.875999999999998</v>
      </c>
      <c r="K134" s="45">
        <v>37.874200000000002</v>
      </c>
      <c r="L134" s="45">
        <v>38.973500000000001</v>
      </c>
      <c r="M134" s="45">
        <v>32.974600000000002</v>
      </c>
      <c r="N134" s="45">
        <v>26.2729</v>
      </c>
      <c r="O134" s="45">
        <v>43.952500000000001</v>
      </c>
      <c r="P134" s="45">
        <v>43.952500000000001</v>
      </c>
      <c r="Q134" s="45" t="s">
        <v>271</v>
      </c>
      <c r="R134" s="45" t="s">
        <v>271</v>
      </c>
      <c r="S134" s="45" t="s">
        <v>271</v>
      </c>
      <c r="T134" s="45" t="s">
        <v>271</v>
      </c>
      <c r="U134" s="45">
        <v>12.126899999999999</v>
      </c>
      <c r="V134" s="45">
        <v>0</v>
      </c>
      <c r="W134" s="45">
        <v>12.126899999999999</v>
      </c>
      <c r="X134" s="45">
        <v>0</v>
      </c>
      <c r="Y134" s="45">
        <v>0</v>
      </c>
      <c r="Z134" s="45">
        <v>12.126899999999999</v>
      </c>
      <c r="AA134" s="45">
        <v>12.126899999999999</v>
      </c>
      <c r="AB134" s="45">
        <v>0</v>
      </c>
      <c r="AC134" s="45">
        <v>12.126899999999999</v>
      </c>
      <c r="AD134" s="45">
        <v>0</v>
      </c>
      <c r="AE134" s="45">
        <v>0</v>
      </c>
      <c r="AF134" s="45">
        <v>12.126899999999999</v>
      </c>
      <c r="AG134" s="45">
        <v>0</v>
      </c>
      <c r="AH134" s="45">
        <v>0</v>
      </c>
      <c r="AI134" s="45" t="s">
        <v>271</v>
      </c>
      <c r="AJ134" s="45" t="s">
        <v>271</v>
      </c>
      <c r="AK134" s="45" t="s">
        <v>271</v>
      </c>
      <c r="AL134" s="45" t="s">
        <v>271</v>
      </c>
      <c r="AM134" s="45">
        <v>20.982900000000001</v>
      </c>
    </row>
    <row r="135" spans="1:39" hidden="1" outlineLevel="1">
      <c r="A135" s="8">
        <v>44317</v>
      </c>
      <c r="B135" s="45">
        <v>35.637099999999997</v>
      </c>
      <c r="C135" s="45">
        <v>38.212400000000002</v>
      </c>
      <c r="D135" s="45">
        <v>43.113599999999998</v>
      </c>
      <c r="E135" s="45">
        <v>37.712699999999998</v>
      </c>
      <c r="F135" s="45">
        <v>39.074399999999997</v>
      </c>
      <c r="G135" s="45">
        <v>33.011699999999998</v>
      </c>
      <c r="H135" s="45">
        <v>13.588200000000001</v>
      </c>
      <c r="I135" s="45">
        <v>38.2117</v>
      </c>
      <c r="J135" s="45">
        <v>43.112400000000001</v>
      </c>
      <c r="K135" s="45">
        <v>37.712699999999998</v>
      </c>
      <c r="L135" s="45">
        <v>39.074399999999997</v>
      </c>
      <c r="M135" s="45">
        <v>33.011699999999998</v>
      </c>
      <c r="N135" s="45">
        <v>13.588200000000001</v>
      </c>
      <c r="O135" s="45">
        <v>44.070799999999998</v>
      </c>
      <c r="P135" s="45">
        <v>44.070799999999998</v>
      </c>
      <c r="Q135" s="45" t="s">
        <v>271</v>
      </c>
      <c r="R135" s="45" t="s">
        <v>271</v>
      </c>
      <c r="S135" s="45" t="s">
        <v>271</v>
      </c>
      <c r="T135" s="45" t="s">
        <v>271</v>
      </c>
      <c r="U135" s="45">
        <v>11.8691</v>
      </c>
      <c r="V135" s="45">
        <v>0</v>
      </c>
      <c r="W135" s="45">
        <v>11.8691</v>
      </c>
      <c r="X135" s="45">
        <v>0</v>
      </c>
      <c r="Y135" s="45">
        <v>12.599</v>
      </c>
      <c r="Z135" s="45">
        <v>11.830399999999999</v>
      </c>
      <c r="AA135" s="45">
        <v>11.8691</v>
      </c>
      <c r="AB135" s="45">
        <v>0</v>
      </c>
      <c r="AC135" s="45">
        <v>11.8691</v>
      </c>
      <c r="AD135" s="45">
        <v>0</v>
      </c>
      <c r="AE135" s="45">
        <v>12.599</v>
      </c>
      <c r="AF135" s="45">
        <v>11.830399999999999</v>
      </c>
      <c r="AG135" s="45">
        <v>0</v>
      </c>
      <c r="AH135" s="45">
        <v>0</v>
      </c>
      <c r="AI135" s="45" t="s">
        <v>271</v>
      </c>
      <c r="AJ135" s="45" t="s">
        <v>271</v>
      </c>
      <c r="AK135" s="45" t="s">
        <v>271</v>
      </c>
      <c r="AL135" s="45" t="s">
        <v>271</v>
      </c>
      <c r="AM135" s="45">
        <v>19.500599999999999</v>
      </c>
    </row>
    <row r="136" spans="1:39" hidden="1" outlineLevel="1">
      <c r="A136" s="8">
        <v>44348</v>
      </c>
      <c r="B136" s="45">
        <v>36.149099999999997</v>
      </c>
      <c r="C136" s="45">
        <v>38.282299999999999</v>
      </c>
      <c r="D136" s="45">
        <v>41.710799999999999</v>
      </c>
      <c r="E136" s="45">
        <v>37.893700000000003</v>
      </c>
      <c r="F136" s="45">
        <v>38.744900000000001</v>
      </c>
      <c r="G136" s="45">
        <v>37.847000000000001</v>
      </c>
      <c r="H136" s="45">
        <v>11.7217</v>
      </c>
      <c r="I136" s="45">
        <v>38.279499999999999</v>
      </c>
      <c r="J136" s="45">
        <v>41.689399999999999</v>
      </c>
      <c r="K136" s="45">
        <v>37.893700000000003</v>
      </c>
      <c r="L136" s="45">
        <v>38.744900000000001</v>
      </c>
      <c r="M136" s="45">
        <v>37.847000000000001</v>
      </c>
      <c r="N136" s="45">
        <v>11.7217</v>
      </c>
      <c r="O136" s="45">
        <v>53.3902</v>
      </c>
      <c r="P136" s="45">
        <v>53.3902</v>
      </c>
      <c r="Q136" s="45" t="s">
        <v>271</v>
      </c>
      <c r="R136" s="45" t="s">
        <v>271</v>
      </c>
      <c r="S136" s="45" t="s">
        <v>271</v>
      </c>
      <c r="T136" s="45" t="s">
        <v>271</v>
      </c>
      <c r="U136" s="45">
        <v>12.178599999999999</v>
      </c>
      <c r="V136" s="45">
        <v>0</v>
      </c>
      <c r="W136" s="45">
        <v>12.178599999999999</v>
      </c>
      <c r="X136" s="45">
        <v>0</v>
      </c>
      <c r="Y136" s="45">
        <v>0</v>
      </c>
      <c r="Z136" s="45">
        <v>12.178599999999999</v>
      </c>
      <c r="AA136" s="45">
        <v>12.178599999999999</v>
      </c>
      <c r="AB136" s="45">
        <v>0</v>
      </c>
      <c r="AC136" s="45">
        <v>12.178599999999999</v>
      </c>
      <c r="AD136" s="45">
        <v>0</v>
      </c>
      <c r="AE136" s="45">
        <v>0</v>
      </c>
      <c r="AF136" s="45">
        <v>12.178599999999999</v>
      </c>
      <c r="AG136" s="45">
        <v>0</v>
      </c>
      <c r="AH136" s="45">
        <v>0</v>
      </c>
      <c r="AI136" s="45" t="s">
        <v>271</v>
      </c>
      <c r="AJ136" s="45" t="s">
        <v>271</v>
      </c>
      <c r="AK136" s="45" t="s">
        <v>271</v>
      </c>
      <c r="AL136" s="45" t="s">
        <v>271</v>
      </c>
      <c r="AM136" s="45">
        <v>21.0045</v>
      </c>
    </row>
    <row r="137" spans="1:39" hidden="1" outlineLevel="1">
      <c r="A137" s="8">
        <v>44378</v>
      </c>
      <c r="B137" s="45">
        <v>34.729100000000003</v>
      </c>
      <c r="C137" s="45">
        <v>38.345500000000001</v>
      </c>
      <c r="D137" s="45">
        <v>41.446399999999997</v>
      </c>
      <c r="E137" s="45">
        <v>37.960999999999999</v>
      </c>
      <c r="F137" s="45">
        <v>38.770899999999997</v>
      </c>
      <c r="G137" s="45">
        <v>35.421300000000002</v>
      </c>
      <c r="H137" s="45">
        <v>23.647099999999998</v>
      </c>
      <c r="I137" s="45">
        <v>38.343400000000003</v>
      </c>
      <c r="J137" s="45">
        <v>41.435499999999998</v>
      </c>
      <c r="K137" s="45">
        <v>37.960999999999999</v>
      </c>
      <c r="L137" s="45">
        <v>38.770899999999997</v>
      </c>
      <c r="M137" s="45">
        <v>35.421300000000002</v>
      </c>
      <c r="N137" s="45">
        <v>23.647099999999998</v>
      </c>
      <c r="O137" s="45">
        <v>45.920299999999997</v>
      </c>
      <c r="P137" s="45">
        <v>45.920299999999997</v>
      </c>
      <c r="Q137" s="45" t="s">
        <v>271</v>
      </c>
      <c r="R137" s="45" t="s">
        <v>271</v>
      </c>
      <c r="S137" s="45" t="s">
        <v>271</v>
      </c>
      <c r="T137" s="45" t="s">
        <v>271</v>
      </c>
      <c r="U137" s="45">
        <v>12.152799999999999</v>
      </c>
      <c r="V137" s="45">
        <v>0</v>
      </c>
      <c r="W137" s="45">
        <v>12.152799999999999</v>
      </c>
      <c r="X137" s="45">
        <v>0</v>
      </c>
      <c r="Y137" s="45">
        <v>0</v>
      </c>
      <c r="Z137" s="45">
        <v>12.152799999999999</v>
      </c>
      <c r="AA137" s="45">
        <v>12.152799999999999</v>
      </c>
      <c r="AB137" s="45">
        <v>0</v>
      </c>
      <c r="AC137" s="45">
        <v>12.152799999999999</v>
      </c>
      <c r="AD137" s="45">
        <v>0</v>
      </c>
      <c r="AE137" s="45">
        <v>0</v>
      </c>
      <c r="AF137" s="45">
        <v>12.152799999999999</v>
      </c>
      <c r="AG137" s="45">
        <v>0</v>
      </c>
      <c r="AH137" s="45">
        <v>0</v>
      </c>
      <c r="AI137" s="45" t="s">
        <v>271</v>
      </c>
      <c r="AJ137" s="45" t="s">
        <v>271</v>
      </c>
      <c r="AK137" s="45" t="s">
        <v>271</v>
      </c>
      <c r="AL137" s="45" t="s">
        <v>271</v>
      </c>
      <c r="AM137" s="45">
        <v>17.503699999999998</v>
      </c>
    </row>
    <row r="138" spans="1:39" hidden="1" outlineLevel="1">
      <c r="A138" s="8">
        <v>44409</v>
      </c>
      <c r="B138" s="45">
        <v>35.961500000000001</v>
      </c>
      <c r="C138" s="45">
        <v>38.063000000000002</v>
      </c>
      <c r="D138" s="45">
        <v>41.945599999999999</v>
      </c>
      <c r="E138" s="45">
        <v>37.567799999999998</v>
      </c>
      <c r="F138" s="45">
        <v>38.755400000000002</v>
      </c>
      <c r="G138" s="45">
        <v>33.588099999999997</v>
      </c>
      <c r="H138" s="45">
        <v>21.760300000000001</v>
      </c>
      <c r="I138" s="45">
        <v>38.062800000000003</v>
      </c>
      <c r="J138" s="45">
        <v>41.945900000000002</v>
      </c>
      <c r="K138" s="45">
        <v>37.567799999999998</v>
      </c>
      <c r="L138" s="45">
        <v>38.755400000000002</v>
      </c>
      <c r="M138" s="45">
        <v>33.588099999999997</v>
      </c>
      <c r="N138" s="45">
        <v>21.760300000000001</v>
      </c>
      <c r="O138" s="45">
        <v>41.444499999999998</v>
      </c>
      <c r="P138" s="45">
        <v>41.444499999999998</v>
      </c>
      <c r="Q138" s="45" t="s">
        <v>271</v>
      </c>
      <c r="R138" s="45" t="s">
        <v>271</v>
      </c>
      <c r="S138" s="45" t="s">
        <v>271</v>
      </c>
      <c r="T138" s="45" t="s">
        <v>271</v>
      </c>
      <c r="U138" s="45">
        <v>11.9339</v>
      </c>
      <c r="V138" s="45">
        <v>0</v>
      </c>
      <c r="W138" s="45">
        <v>11.9339</v>
      </c>
      <c r="X138" s="45">
        <v>0</v>
      </c>
      <c r="Y138" s="45">
        <v>0</v>
      </c>
      <c r="Z138" s="45">
        <v>11.9339</v>
      </c>
      <c r="AA138" s="45">
        <v>11.9339</v>
      </c>
      <c r="AB138" s="45">
        <v>0</v>
      </c>
      <c r="AC138" s="45">
        <v>11.9339</v>
      </c>
      <c r="AD138" s="45">
        <v>0</v>
      </c>
      <c r="AE138" s="45">
        <v>0</v>
      </c>
      <c r="AF138" s="45">
        <v>11.9339</v>
      </c>
      <c r="AG138" s="45">
        <v>0</v>
      </c>
      <c r="AH138" s="45">
        <v>0</v>
      </c>
      <c r="AI138" s="45" t="s">
        <v>271</v>
      </c>
      <c r="AJ138" s="45" t="s">
        <v>271</v>
      </c>
      <c r="AK138" s="45" t="s">
        <v>271</v>
      </c>
      <c r="AL138" s="45" t="s">
        <v>271</v>
      </c>
      <c r="AM138" s="45">
        <v>19.961400000000001</v>
      </c>
    </row>
    <row r="139" spans="1:39" hidden="1" outlineLevel="1">
      <c r="A139" s="8">
        <v>44440</v>
      </c>
      <c r="B139" s="45">
        <v>35.956699999999998</v>
      </c>
      <c r="C139" s="45">
        <v>38.073500000000003</v>
      </c>
      <c r="D139" s="45">
        <v>42.084000000000003</v>
      </c>
      <c r="E139" s="45">
        <v>37.602699999999999</v>
      </c>
      <c r="F139" s="45">
        <v>38.726999999999997</v>
      </c>
      <c r="G139" s="45">
        <v>35.690899999999999</v>
      </c>
      <c r="H139" s="45">
        <v>18.917000000000002</v>
      </c>
      <c r="I139" s="45">
        <v>38.073700000000002</v>
      </c>
      <c r="J139" s="45">
        <v>42.098399999999998</v>
      </c>
      <c r="K139" s="45">
        <v>37.602699999999999</v>
      </c>
      <c r="L139" s="45">
        <v>38.726999999999997</v>
      </c>
      <c r="M139" s="45">
        <v>35.690899999999999</v>
      </c>
      <c r="N139" s="45">
        <v>18.917000000000002</v>
      </c>
      <c r="O139" s="45">
        <v>37.520400000000002</v>
      </c>
      <c r="P139" s="45">
        <v>37.520400000000002</v>
      </c>
      <c r="Q139" s="45">
        <v>0</v>
      </c>
      <c r="R139" s="45" t="s">
        <v>271</v>
      </c>
      <c r="S139" s="45" t="s">
        <v>271</v>
      </c>
      <c r="T139" s="45">
        <v>0</v>
      </c>
      <c r="U139" s="45">
        <v>8.7491000000000003</v>
      </c>
      <c r="V139" s="45">
        <v>0</v>
      </c>
      <c r="W139" s="45">
        <v>8.7491000000000003</v>
      </c>
      <c r="X139" s="45">
        <v>0</v>
      </c>
      <c r="Y139" s="45">
        <v>0</v>
      </c>
      <c r="Z139" s="45">
        <v>8.7491000000000003</v>
      </c>
      <c r="AA139" s="45">
        <v>11.3102</v>
      </c>
      <c r="AB139" s="45">
        <v>0</v>
      </c>
      <c r="AC139" s="45">
        <v>11.3102</v>
      </c>
      <c r="AD139" s="45">
        <v>0</v>
      </c>
      <c r="AE139" s="45">
        <v>0</v>
      </c>
      <c r="AF139" s="45">
        <v>11.3102</v>
      </c>
      <c r="AG139" s="45">
        <v>2.0500000000000001E-2</v>
      </c>
      <c r="AH139" s="45">
        <v>0</v>
      </c>
      <c r="AI139" s="45">
        <v>2.0500000000000001E-2</v>
      </c>
      <c r="AJ139" s="45" t="s">
        <v>271</v>
      </c>
      <c r="AK139" s="45" t="s">
        <v>271</v>
      </c>
      <c r="AL139" s="45">
        <v>2.0500000000000001E-2</v>
      </c>
      <c r="AM139" s="45">
        <v>20.128699999999998</v>
      </c>
    </row>
    <row r="140" spans="1:39" hidden="1" outlineLevel="1">
      <c r="A140" s="8">
        <v>44470</v>
      </c>
      <c r="B140" s="45">
        <v>34.929000000000002</v>
      </c>
      <c r="C140" s="45">
        <v>38.621699999999997</v>
      </c>
      <c r="D140" s="45">
        <v>42.053100000000001</v>
      </c>
      <c r="E140" s="45">
        <v>38.226399999999998</v>
      </c>
      <c r="F140" s="45">
        <v>38.795400000000001</v>
      </c>
      <c r="G140" s="45">
        <v>36.848500000000001</v>
      </c>
      <c r="H140" s="45">
        <v>27.046900000000001</v>
      </c>
      <c r="I140" s="45">
        <v>38.622</v>
      </c>
      <c r="J140" s="45">
        <v>42.064799999999998</v>
      </c>
      <c r="K140" s="45">
        <v>38.226399999999998</v>
      </c>
      <c r="L140" s="45">
        <v>38.795400000000001</v>
      </c>
      <c r="M140" s="45">
        <v>36.848500000000001</v>
      </c>
      <c r="N140" s="45">
        <v>27.046900000000001</v>
      </c>
      <c r="O140" s="45">
        <v>37.542499999999997</v>
      </c>
      <c r="P140" s="45">
        <v>37.542499999999997</v>
      </c>
      <c r="Q140" s="45" t="s">
        <v>271</v>
      </c>
      <c r="R140" s="45" t="s">
        <v>271</v>
      </c>
      <c r="S140" s="45" t="s">
        <v>271</v>
      </c>
      <c r="T140" s="45" t="s">
        <v>271</v>
      </c>
      <c r="U140" s="45">
        <v>12.0253</v>
      </c>
      <c r="V140" s="45">
        <v>0</v>
      </c>
      <c r="W140" s="45">
        <v>12.0253</v>
      </c>
      <c r="X140" s="45">
        <v>0</v>
      </c>
      <c r="Y140" s="45">
        <v>14.21</v>
      </c>
      <c r="Z140" s="45">
        <v>11.4306</v>
      </c>
      <c r="AA140" s="45">
        <v>12.0253</v>
      </c>
      <c r="AB140" s="45">
        <v>0</v>
      </c>
      <c r="AC140" s="45">
        <v>12.0253</v>
      </c>
      <c r="AD140" s="45">
        <v>0</v>
      </c>
      <c r="AE140" s="45">
        <v>14.21</v>
      </c>
      <c r="AF140" s="45">
        <v>11.4306</v>
      </c>
      <c r="AG140" s="45">
        <v>0</v>
      </c>
      <c r="AH140" s="45">
        <v>0</v>
      </c>
      <c r="AI140" s="45" t="s">
        <v>271</v>
      </c>
      <c r="AJ140" s="45" t="s">
        <v>271</v>
      </c>
      <c r="AK140" s="45" t="s">
        <v>271</v>
      </c>
      <c r="AL140" s="45" t="s">
        <v>271</v>
      </c>
      <c r="AM140" s="45">
        <v>18.1614</v>
      </c>
    </row>
    <row r="141" spans="1:39" hidden="1" outlineLevel="1">
      <c r="A141" s="8">
        <v>44501</v>
      </c>
      <c r="B141" s="45">
        <v>34.402200000000001</v>
      </c>
      <c r="C141" s="45">
        <v>36.259399999999999</v>
      </c>
      <c r="D141" s="45">
        <v>42.409199999999998</v>
      </c>
      <c r="E141" s="45">
        <v>35.614800000000002</v>
      </c>
      <c r="F141" s="45">
        <v>35.768799999999999</v>
      </c>
      <c r="G141" s="45">
        <v>36.382599999999996</v>
      </c>
      <c r="H141" s="45">
        <v>30.3962</v>
      </c>
      <c r="I141" s="45">
        <v>36.256700000000002</v>
      </c>
      <c r="J141" s="45">
        <v>42.4223</v>
      </c>
      <c r="K141" s="45">
        <v>35.614800000000002</v>
      </c>
      <c r="L141" s="45">
        <v>35.768799999999999</v>
      </c>
      <c r="M141" s="45">
        <v>36.382599999999996</v>
      </c>
      <c r="N141" s="45">
        <v>30.3962</v>
      </c>
      <c r="O141" s="45">
        <v>40.478000000000002</v>
      </c>
      <c r="P141" s="45">
        <v>40.478000000000002</v>
      </c>
      <c r="Q141" s="45">
        <v>0</v>
      </c>
      <c r="R141" s="45">
        <v>0</v>
      </c>
      <c r="S141" s="45" t="s">
        <v>271</v>
      </c>
      <c r="T141" s="45" t="s">
        <v>271</v>
      </c>
      <c r="U141" s="45">
        <v>12.4099</v>
      </c>
      <c r="V141" s="45">
        <v>0</v>
      </c>
      <c r="W141" s="45">
        <v>12.4099</v>
      </c>
      <c r="X141" s="45">
        <v>0</v>
      </c>
      <c r="Y141" s="45">
        <v>0</v>
      </c>
      <c r="Z141" s="45">
        <v>12.4099</v>
      </c>
      <c r="AA141" s="45">
        <v>12.4099</v>
      </c>
      <c r="AB141" s="45">
        <v>0</v>
      </c>
      <c r="AC141" s="45">
        <v>12.4099</v>
      </c>
      <c r="AD141" s="45">
        <v>0</v>
      </c>
      <c r="AE141" s="45">
        <v>0</v>
      </c>
      <c r="AF141" s="45">
        <v>12.4099</v>
      </c>
      <c r="AG141" s="45">
        <v>0</v>
      </c>
      <c r="AH141" s="45">
        <v>0</v>
      </c>
      <c r="AI141" s="45">
        <v>0</v>
      </c>
      <c r="AJ141" s="45">
        <v>0</v>
      </c>
      <c r="AK141" s="45" t="s">
        <v>271</v>
      </c>
      <c r="AL141" s="45" t="s">
        <v>271</v>
      </c>
      <c r="AM141" s="45">
        <v>20.308700000000002</v>
      </c>
    </row>
    <row r="142" spans="1:39" hidden="1" outlineLevel="1">
      <c r="A142" s="8">
        <v>44531</v>
      </c>
      <c r="B142" s="45">
        <v>32.849400000000003</v>
      </c>
      <c r="C142" s="45">
        <v>35.292700000000004</v>
      </c>
      <c r="D142" s="45">
        <v>41.908900000000003</v>
      </c>
      <c r="E142" s="45">
        <v>34.600200000000001</v>
      </c>
      <c r="F142" s="45">
        <v>34.468600000000002</v>
      </c>
      <c r="G142" s="45">
        <v>37.331699999999998</v>
      </c>
      <c r="H142" s="45">
        <v>26.3933</v>
      </c>
      <c r="I142" s="45">
        <v>35.290900000000001</v>
      </c>
      <c r="J142" s="45">
        <v>41.898200000000003</v>
      </c>
      <c r="K142" s="45">
        <v>34.600200000000001</v>
      </c>
      <c r="L142" s="45">
        <v>34.468600000000002</v>
      </c>
      <c r="M142" s="45">
        <v>37.331699999999998</v>
      </c>
      <c r="N142" s="45">
        <v>26.3933</v>
      </c>
      <c r="O142" s="45">
        <v>51.018900000000002</v>
      </c>
      <c r="P142" s="45">
        <v>51.018900000000002</v>
      </c>
      <c r="Q142" s="45">
        <v>0</v>
      </c>
      <c r="R142" s="45" t="s">
        <v>271</v>
      </c>
      <c r="S142" s="45">
        <v>0</v>
      </c>
      <c r="T142" s="45" t="s">
        <v>271</v>
      </c>
      <c r="U142" s="45">
        <v>11.3842</v>
      </c>
      <c r="V142" s="45">
        <v>0</v>
      </c>
      <c r="W142" s="45">
        <v>11.3842</v>
      </c>
      <c r="X142" s="45">
        <v>0</v>
      </c>
      <c r="Y142" s="45">
        <v>0</v>
      </c>
      <c r="Z142" s="45">
        <v>11.3842</v>
      </c>
      <c r="AA142" s="45">
        <v>11.3842</v>
      </c>
      <c r="AB142" s="45">
        <v>0</v>
      </c>
      <c r="AC142" s="45">
        <v>11.3842</v>
      </c>
      <c r="AD142" s="45">
        <v>0</v>
      </c>
      <c r="AE142" s="45">
        <v>0</v>
      </c>
      <c r="AF142" s="45">
        <v>11.3842</v>
      </c>
      <c r="AG142" s="45">
        <v>0</v>
      </c>
      <c r="AH142" s="45">
        <v>0</v>
      </c>
      <c r="AI142" s="45">
        <v>0</v>
      </c>
      <c r="AJ142" s="45" t="s">
        <v>271</v>
      </c>
      <c r="AK142" s="45">
        <v>0</v>
      </c>
      <c r="AL142" s="45" t="s">
        <v>271</v>
      </c>
      <c r="AM142" s="45">
        <v>18.168600000000001</v>
      </c>
    </row>
    <row r="143" spans="1:39" hidden="1" outlineLevel="1">
      <c r="A143" s="8">
        <v>44562</v>
      </c>
      <c r="B143" s="45">
        <v>33.190199999999997</v>
      </c>
      <c r="C143" s="45">
        <v>35.976199999999999</v>
      </c>
      <c r="D143" s="45">
        <v>41.472700000000003</v>
      </c>
      <c r="E143" s="45">
        <v>35.397799999999997</v>
      </c>
      <c r="F143" s="45">
        <v>34.977899999999998</v>
      </c>
      <c r="G143" s="45">
        <v>39.330399999999997</v>
      </c>
      <c r="H143" s="45">
        <v>36.038400000000003</v>
      </c>
      <c r="I143" s="45">
        <v>35.975900000000003</v>
      </c>
      <c r="J143" s="45">
        <v>41.484900000000003</v>
      </c>
      <c r="K143" s="45">
        <v>35.397799999999997</v>
      </c>
      <c r="L143" s="45">
        <v>34.977899999999998</v>
      </c>
      <c r="M143" s="45">
        <v>39.330399999999997</v>
      </c>
      <c r="N143" s="45">
        <v>36.038400000000003</v>
      </c>
      <c r="O143" s="45">
        <v>37.188299999999998</v>
      </c>
      <c r="P143" s="45">
        <v>37.188299999999998</v>
      </c>
      <c r="Q143" s="45" t="s">
        <v>271</v>
      </c>
      <c r="R143" s="45" t="s">
        <v>271</v>
      </c>
      <c r="S143" s="45" t="s">
        <v>271</v>
      </c>
      <c r="T143" s="45" t="s">
        <v>271</v>
      </c>
      <c r="U143" s="45">
        <v>14.520899999999999</v>
      </c>
      <c r="V143" s="45">
        <v>0</v>
      </c>
      <c r="W143" s="45">
        <v>14.520899999999999</v>
      </c>
      <c r="X143" s="45">
        <v>0</v>
      </c>
      <c r="Y143" s="45">
        <v>14.47</v>
      </c>
      <c r="Z143" s="45">
        <v>19.8979</v>
      </c>
      <c r="AA143" s="45">
        <v>14.520899999999999</v>
      </c>
      <c r="AB143" s="45">
        <v>0</v>
      </c>
      <c r="AC143" s="45">
        <v>14.520899999999999</v>
      </c>
      <c r="AD143" s="45">
        <v>0</v>
      </c>
      <c r="AE143" s="45">
        <v>14.47</v>
      </c>
      <c r="AF143" s="45">
        <v>19.8979</v>
      </c>
      <c r="AG143" s="45">
        <v>0</v>
      </c>
      <c r="AH143" s="45">
        <v>0</v>
      </c>
      <c r="AI143" s="45" t="s">
        <v>271</v>
      </c>
      <c r="AJ143" s="45" t="s">
        <v>271</v>
      </c>
      <c r="AK143" s="45" t="s">
        <v>271</v>
      </c>
      <c r="AL143" s="45" t="s">
        <v>271</v>
      </c>
      <c r="AM143" s="45">
        <v>17.133199999999999</v>
      </c>
    </row>
    <row r="144" spans="1:39" hidden="1" outlineLevel="1">
      <c r="A144" s="8">
        <v>44593</v>
      </c>
      <c r="B144" s="45">
        <v>34.577800000000003</v>
      </c>
      <c r="C144" s="45">
        <v>36.226199999999999</v>
      </c>
      <c r="D144" s="45">
        <v>42.484299999999998</v>
      </c>
      <c r="E144" s="45">
        <v>35.501899999999999</v>
      </c>
      <c r="F144" s="45">
        <v>35.427900000000001</v>
      </c>
      <c r="G144" s="45">
        <v>37.941400000000002</v>
      </c>
      <c r="H144" s="45">
        <v>24.8049</v>
      </c>
      <c r="I144" s="45">
        <v>36.225200000000001</v>
      </c>
      <c r="J144" s="45">
        <v>42.5197</v>
      </c>
      <c r="K144" s="45">
        <v>35.501899999999999</v>
      </c>
      <c r="L144" s="45">
        <v>35.427900000000001</v>
      </c>
      <c r="M144" s="45">
        <v>37.941400000000002</v>
      </c>
      <c r="N144" s="45">
        <v>24.8049</v>
      </c>
      <c r="O144" s="45">
        <v>37.572400000000002</v>
      </c>
      <c r="P144" s="45">
        <v>37.572400000000002</v>
      </c>
      <c r="Q144" s="45">
        <v>0</v>
      </c>
      <c r="R144" s="45" t="s">
        <v>271</v>
      </c>
      <c r="S144" s="45" t="s">
        <v>271</v>
      </c>
      <c r="T144" s="45">
        <v>0</v>
      </c>
      <c r="U144" s="45">
        <v>10.5389</v>
      </c>
      <c r="V144" s="45">
        <v>0</v>
      </c>
      <c r="W144" s="45">
        <v>10.5389</v>
      </c>
      <c r="X144" s="45">
        <v>0</v>
      </c>
      <c r="Y144" s="45">
        <v>0</v>
      </c>
      <c r="Z144" s="45">
        <v>10.5389</v>
      </c>
      <c r="AA144" s="45">
        <v>10.5389</v>
      </c>
      <c r="AB144" s="45">
        <v>0</v>
      </c>
      <c r="AC144" s="45">
        <v>10.5389</v>
      </c>
      <c r="AD144" s="45">
        <v>0</v>
      </c>
      <c r="AE144" s="45">
        <v>0</v>
      </c>
      <c r="AF144" s="45">
        <v>10.5389</v>
      </c>
      <c r="AG144" s="45">
        <v>0</v>
      </c>
      <c r="AH144" s="45">
        <v>0</v>
      </c>
      <c r="AI144" s="45">
        <v>0</v>
      </c>
      <c r="AJ144" s="45" t="s">
        <v>271</v>
      </c>
      <c r="AK144" s="45" t="s">
        <v>271</v>
      </c>
      <c r="AL144" s="45">
        <v>0</v>
      </c>
      <c r="AM144" s="45">
        <v>20.3444</v>
      </c>
    </row>
    <row r="145" spans="1:39" hidden="1" outlineLevel="1">
      <c r="A145" s="8">
        <v>44621</v>
      </c>
      <c r="B145" s="45">
        <v>16.800899999999999</v>
      </c>
      <c r="C145" s="45">
        <v>17.627300000000002</v>
      </c>
      <c r="D145" s="45">
        <v>33.0777</v>
      </c>
      <c r="E145" s="45">
        <v>16.7102</v>
      </c>
      <c r="F145" s="45">
        <v>18.401900000000001</v>
      </c>
      <c r="G145" s="45">
        <v>6.5370999999999997</v>
      </c>
      <c r="H145" s="45">
        <v>3.4500000000000003E-2</v>
      </c>
      <c r="I145" s="45">
        <v>17.6266</v>
      </c>
      <c r="J145" s="45">
        <v>33.0715</v>
      </c>
      <c r="K145" s="45">
        <v>16.715699999999998</v>
      </c>
      <c r="L145" s="45">
        <v>18.401900000000001</v>
      </c>
      <c r="M145" s="45">
        <v>6.5370999999999997</v>
      </c>
      <c r="N145" s="45">
        <v>3.5000000000000003E-2</v>
      </c>
      <c r="O145" s="45">
        <v>18.551600000000001</v>
      </c>
      <c r="P145" s="45">
        <v>34.006500000000003</v>
      </c>
      <c r="Q145" s="45">
        <v>0</v>
      </c>
      <c r="R145" s="45" t="s">
        <v>271</v>
      </c>
      <c r="S145" s="45" t="s">
        <v>271</v>
      </c>
      <c r="T145" s="45">
        <v>0</v>
      </c>
      <c r="U145" s="45">
        <v>7.4000000000000003E-3</v>
      </c>
      <c r="V145" s="45">
        <v>0</v>
      </c>
      <c r="W145" s="45">
        <v>7.4000000000000003E-3</v>
      </c>
      <c r="X145" s="45">
        <v>0</v>
      </c>
      <c r="Y145" s="45">
        <v>0</v>
      </c>
      <c r="Z145" s="45">
        <v>7.4000000000000003E-3</v>
      </c>
      <c r="AA145" s="45">
        <v>7.4999999999999997E-3</v>
      </c>
      <c r="AB145" s="45">
        <v>0</v>
      </c>
      <c r="AC145" s="45">
        <v>7.4999999999999997E-3</v>
      </c>
      <c r="AD145" s="45">
        <v>0</v>
      </c>
      <c r="AE145" s="45">
        <v>0</v>
      </c>
      <c r="AF145" s="45">
        <v>7.4999999999999997E-3</v>
      </c>
      <c r="AG145" s="45">
        <v>0</v>
      </c>
      <c r="AH145" s="45">
        <v>0</v>
      </c>
      <c r="AI145" s="45">
        <v>0</v>
      </c>
      <c r="AJ145" s="45" t="s">
        <v>271</v>
      </c>
      <c r="AK145" s="45" t="s">
        <v>271</v>
      </c>
      <c r="AL145" s="45">
        <v>0</v>
      </c>
      <c r="AM145" s="45">
        <v>19.5684</v>
      </c>
    </row>
    <row r="146" spans="1:39" hidden="1" outlineLevel="1">
      <c r="A146" s="8">
        <v>44652</v>
      </c>
      <c r="B146" s="45">
        <v>20.381699999999999</v>
      </c>
      <c r="C146" s="45">
        <v>21.7254</v>
      </c>
      <c r="D146" s="45">
        <v>34.900599999999997</v>
      </c>
      <c r="E146" s="45">
        <v>20.486499999999999</v>
      </c>
      <c r="F146" s="45">
        <v>20.1966</v>
      </c>
      <c r="G146" s="45">
        <v>29.9055</v>
      </c>
      <c r="H146" s="45">
        <v>1.044</v>
      </c>
      <c r="I146" s="45">
        <v>21.723199999999999</v>
      </c>
      <c r="J146" s="45">
        <v>34.895099999999999</v>
      </c>
      <c r="K146" s="45">
        <v>20.486499999999999</v>
      </c>
      <c r="L146" s="45">
        <v>20.1966</v>
      </c>
      <c r="M146" s="45">
        <v>29.9055</v>
      </c>
      <c r="N146" s="45">
        <v>1.044</v>
      </c>
      <c r="O146" s="45">
        <v>38.5274</v>
      </c>
      <c r="P146" s="45">
        <v>38.5274</v>
      </c>
      <c r="Q146" s="45" t="s">
        <v>271</v>
      </c>
      <c r="R146" s="45" t="s">
        <v>271</v>
      </c>
      <c r="S146" s="45" t="s">
        <v>271</v>
      </c>
      <c r="T146" s="45" t="s">
        <v>271</v>
      </c>
      <c r="U146" s="45">
        <v>13.144600000000001</v>
      </c>
      <c r="V146" s="45">
        <v>0</v>
      </c>
      <c r="W146" s="45">
        <v>13.144600000000001</v>
      </c>
      <c r="X146" s="45">
        <v>0</v>
      </c>
      <c r="Y146" s="45">
        <v>14.38</v>
      </c>
      <c r="Z146" s="45">
        <v>10.604799999999999</v>
      </c>
      <c r="AA146" s="45">
        <v>13.144600000000001</v>
      </c>
      <c r="AB146" s="45">
        <v>0</v>
      </c>
      <c r="AC146" s="45">
        <v>13.144600000000001</v>
      </c>
      <c r="AD146" s="45">
        <v>0</v>
      </c>
      <c r="AE146" s="45">
        <v>14.38</v>
      </c>
      <c r="AF146" s="45">
        <v>10.604799999999999</v>
      </c>
      <c r="AG146" s="45">
        <v>0</v>
      </c>
      <c r="AH146" s="45">
        <v>0</v>
      </c>
      <c r="AI146" s="45" t="s">
        <v>271</v>
      </c>
      <c r="AJ146" s="45" t="s">
        <v>271</v>
      </c>
      <c r="AK146" s="45" t="s">
        <v>271</v>
      </c>
      <c r="AL146" s="45" t="s">
        <v>271</v>
      </c>
      <c r="AM146" s="45">
        <v>15.393000000000001</v>
      </c>
    </row>
    <row r="147" spans="1:39" hidden="1" outlineLevel="1">
      <c r="A147" s="8">
        <v>44682</v>
      </c>
      <c r="B147" s="45">
        <v>19.32</v>
      </c>
      <c r="C147" s="45">
        <v>20.450900000000001</v>
      </c>
      <c r="D147" s="45">
        <v>34.545499999999997</v>
      </c>
      <c r="E147" s="45">
        <v>19.235499999999998</v>
      </c>
      <c r="F147" s="45">
        <v>19.718</v>
      </c>
      <c r="G147" s="45">
        <v>16.446000000000002</v>
      </c>
      <c r="H147" s="45">
        <v>9.5421999999999993</v>
      </c>
      <c r="I147" s="45">
        <v>20.4497</v>
      </c>
      <c r="J147" s="45">
        <v>34.5443</v>
      </c>
      <c r="K147" s="45">
        <v>19.2361</v>
      </c>
      <c r="L147" s="45">
        <v>19.718</v>
      </c>
      <c r="M147" s="45">
        <v>16.446000000000002</v>
      </c>
      <c r="N147" s="45">
        <v>9.4430999999999994</v>
      </c>
      <c r="O147" s="45">
        <v>23.270299999999999</v>
      </c>
      <c r="P147" s="45">
        <v>35.17</v>
      </c>
      <c r="Q147" s="45">
        <v>17</v>
      </c>
      <c r="R147" s="45" t="s">
        <v>271</v>
      </c>
      <c r="S147" s="45" t="s">
        <v>271</v>
      </c>
      <c r="T147" s="45">
        <v>17</v>
      </c>
      <c r="U147" s="45">
        <v>11.1211</v>
      </c>
      <c r="V147" s="45">
        <v>0</v>
      </c>
      <c r="W147" s="45">
        <v>11.1211</v>
      </c>
      <c r="X147" s="45">
        <v>0</v>
      </c>
      <c r="Y147" s="45">
        <v>0</v>
      </c>
      <c r="Z147" s="45">
        <v>11.1211</v>
      </c>
      <c r="AA147" s="45">
        <v>11.025700000000001</v>
      </c>
      <c r="AB147" s="45">
        <v>0</v>
      </c>
      <c r="AC147" s="45">
        <v>11.025700000000001</v>
      </c>
      <c r="AD147" s="45">
        <v>0</v>
      </c>
      <c r="AE147" s="45">
        <v>0</v>
      </c>
      <c r="AF147" s="45">
        <v>11.025700000000001</v>
      </c>
      <c r="AG147" s="45">
        <v>14.883800000000001</v>
      </c>
      <c r="AH147" s="45">
        <v>0</v>
      </c>
      <c r="AI147" s="45">
        <v>14.883800000000001</v>
      </c>
      <c r="AJ147" s="45" t="s">
        <v>271</v>
      </c>
      <c r="AK147" s="45" t="s">
        <v>271</v>
      </c>
      <c r="AL147" s="45">
        <v>14.883800000000001</v>
      </c>
      <c r="AM147" s="45">
        <v>14.387700000000001</v>
      </c>
    </row>
    <row r="148" spans="1:39" hidden="1" outlineLevel="1">
      <c r="A148" s="8">
        <v>44713</v>
      </c>
      <c r="B148" s="45">
        <v>20.699300000000001</v>
      </c>
      <c r="C148" s="45">
        <v>21.699300000000001</v>
      </c>
      <c r="D148" s="45">
        <v>38.832299999999996</v>
      </c>
      <c r="E148" s="45">
        <v>20.401700000000002</v>
      </c>
      <c r="F148" s="45">
        <v>19.951899999999998</v>
      </c>
      <c r="G148" s="45">
        <v>27.412600000000001</v>
      </c>
      <c r="H148" s="45">
        <v>13.1814</v>
      </c>
      <c r="I148" s="45">
        <v>21.699200000000001</v>
      </c>
      <c r="J148" s="45">
        <v>38.834099999999999</v>
      </c>
      <c r="K148" s="45">
        <v>20.401700000000002</v>
      </c>
      <c r="L148" s="45">
        <v>19.951899999999998</v>
      </c>
      <c r="M148" s="45">
        <v>27.412600000000001</v>
      </c>
      <c r="N148" s="45">
        <v>13.1814</v>
      </c>
      <c r="O148" s="45">
        <v>31.445399999999999</v>
      </c>
      <c r="P148" s="45">
        <v>31.445399999999999</v>
      </c>
      <c r="Q148" s="45" t="s">
        <v>271</v>
      </c>
      <c r="R148" s="45" t="s">
        <v>271</v>
      </c>
      <c r="S148" s="45" t="s">
        <v>271</v>
      </c>
      <c r="T148" s="45" t="s">
        <v>271</v>
      </c>
      <c r="U148" s="45">
        <v>13.5909</v>
      </c>
      <c r="V148" s="45">
        <v>0</v>
      </c>
      <c r="W148" s="45">
        <v>13.5909</v>
      </c>
      <c r="X148" s="45">
        <v>0</v>
      </c>
      <c r="Y148" s="45">
        <v>0</v>
      </c>
      <c r="Z148" s="45">
        <v>13.5909</v>
      </c>
      <c r="AA148" s="45">
        <v>13.5909</v>
      </c>
      <c r="AB148" s="45">
        <v>0</v>
      </c>
      <c r="AC148" s="45">
        <v>13.5909</v>
      </c>
      <c r="AD148" s="45">
        <v>0</v>
      </c>
      <c r="AE148" s="45">
        <v>0</v>
      </c>
      <c r="AF148" s="45">
        <v>13.5909</v>
      </c>
      <c r="AG148" s="45">
        <v>0</v>
      </c>
      <c r="AH148" s="45">
        <v>0</v>
      </c>
      <c r="AI148" s="45" t="s">
        <v>271</v>
      </c>
      <c r="AJ148" s="45" t="s">
        <v>271</v>
      </c>
      <c r="AK148" s="45" t="s">
        <v>271</v>
      </c>
      <c r="AL148" s="45" t="s">
        <v>271</v>
      </c>
      <c r="AM148" s="45">
        <v>14.409000000000001</v>
      </c>
    </row>
    <row r="149" spans="1:39" hidden="1" outlineLevel="1">
      <c r="A149" s="8">
        <v>44743</v>
      </c>
      <c r="B149" s="45">
        <v>20.7883</v>
      </c>
      <c r="C149" s="45">
        <v>22.4788</v>
      </c>
      <c r="D149" s="45">
        <v>39.076999999999998</v>
      </c>
      <c r="E149" s="45">
        <v>20.972100000000001</v>
      </c>
      <c r="F149" s="45">
        <v>20.235499999999998</v>
      </c>
      <c r="G149" s="45">
        <v>34.757899999999999</v>
      </c>
      <c r="H149" s="45">
        <v>16.938600000000001</v>
      </c>
      <c r="I149" s="45">
        <v>22.475899999999999</v>
      </c>
      <c r="J149" s="45">
        <v>39.069899999999997</v>
      </c>
      <c r="K149" s="45">
        <v>20.972100000000001</v>
      </c>
      <c r="L149" s="45">
        <v>20.235499999999998</v>
      </c>
      <c r="M149" s="45">
        <v>34.757899999999999</v>
      </c>
      <c r="N149" s="45">
        <v>16.938600000000001</v>
      </c>
      <c r="O149" s="45">
        <v>43.215600000000002</v>
      </c>
      <c r="P149" s="45">
        <v>43.215600000000002</v>
      </c>
      <c r="Q149" s="45" t="s">
        <v>271</v>
      </c>
      <c r="R149" s="45" t="s">
        <v>271</v>
      </c>
      <c r="S149" s="45" t="s">
        <v>271</v>
      </c>
      <c r="T149" s="45" t="s">
        <v>271</v>
      </c>
      <c r="U149" s="45">
        <v>14.140700000000001</v>
      </c>
      <c r="V149" s="45">
        <v>0</v>
      </c>
      <c r="W149" s="45">
        <v>14.140700000000001</v>
      </c>
      <c r="X149" s="45">
        <v>0</v>
      </c>
      <c r="Y149" s="45">
        <v>15.086</v>
      </c>
      <c r="Z149" s="45">
        <v>11.874000000000001</v>
      </c>
      <c r="AA149" s="45">
        <v>14.140700000000001</v>
      </c>
      <c r="AB149" s="45">
        <v>0</v>
      </c>
      <c r="AC149" s="45">
        <v>14.140700000000001</v>
      </c>
      <c r="AD149" s="45">
        <v>0</v>
      </c>
      <c r="AE149" s="45">
        <v>15.086</v>
      </c>
      <c r="AF149" s="45">
        <v>11.874000000000001</v>
      </c>
      <c r="AG149" s="45">
        <v>0</v>
      </c>
      <c r="AH149" s="45">
        <v>0</v>
      </c>
      <c r="AI149" s="45" t="s">
        <v>271</v>
      </c>
      <c r="AJ149" s="45" t="s">
        <v>271</v>
      </c>
      <c r="AK149" s="45" t="s">
        <v>271</v>
      </c>
      <c r="AL149" s="45" t="s">
        <v>271</v>
      </c>
      <c r="AM149" s="45">
        <v>14.252000000000001</v>
      </c>
    </row>
    <row r="150" spans="1:39" hidden="1" outlineLevel="1">
      <c r="A150" s="8">
        <v>44774</v>
      </c>
      <c r="B150" s="45">
        <v>22.5947</v>
      </c>
      <c r="C150" s="45">
        <v>22.968299999999999</v>
      </c>
      <c r="D150" s="45">
        <v>39.056399999999996</v>
      </c>
      <c r="E150" s="45">
        <v>21.4253</v>
      </c>
      <c r="F150" s="45">
        <v>20.286100000000001</v>
      </c>
      <c r="G150" s="45">
        <v>38.893999999999998</v>
      </c>
      <c r="H150" s="45">
        <v>27.9498</v>
      </c>
      <c r="I150" s="45">
        <v>22.979900000000001</v>
      </c>
      <c r="J150" s="45">
        <v>39.430700000000002</v>
      </c>
      <c r="K150" s="45">
        <v>21.4253</v>
      </c>
      <c r="L150" s="45">
        <v>20.286100000000001</v>
      </c>
      <c r="M150" s="45">
        <v>38.893999999999998</v>
      </c>
      <c r="N150" s="45">
        <v>27.9498</v>
      </c>
      <c r="O150" s="45">
        <v>14.0199</v>
      </c>
      <c r="P150" s="45">
        <v>14.0199</v>
      </c>
      <c r="Q150" s="45" t="s">
        <v>271</v>
      </c>
      <c r="R150" s="45" t="s">
        <v>271</v>
      </c>
      <c r="S150" s="45" t="s">
        <v>271</v>
      </c>
      <c r="T150" s="45" t="s">
        <v>271</v>
      </c>
      <c r="U150" s="45">
        <v>20.284800000000001</v>
      </c>
      <c r="V150" s="45">
        <v>0</v>
      </c>
      <c r="W150" s="45">
        <v>20.284800000000001</v>
      </c>
      <c r="X150" s="45">
        <v>0</v>
      </c>
      <c r="Y150" s="45">
        <v>0</v>
      </c>
      <c r="Z150" s="45">
        <v>20.284800000000001</v>
      </c>
      <c r="AA150" s="45">
        <v>20.284800000000001</v>
      </c>
      <c r="AB150" s="45">
        <v>0</v>
      </c>
      <c r="AC150" s="45">
        <v>20.284800000000001</v>
      </c>
      <c r="AD150" s="45">
        <v>0</v>
      </c>
      <c r="AE150" s="45">
        <v>0</v>
      </c>
      <c r="AF150" s="45">
        <v>20.284800000000001</v>
      </c>
      <c r="AG150" s="45">
        <v>0</v>
      </c>
      <c r="AH150" s="45">
        <v>0</v>
      </c>
      <c r="AI150" s="45" t="s">
        <v>271</v>
      </c>
      <c r="AJ150" s="45" t="s">
        <v>271</v>
      </c>
      <c r="AK150" s="45" t="s">
        <v>271</v>
      </c>
      <c r="AL150" s="45" t="s">
        <v>271</v>
      </c>
      <c r="AM150" s="45">
        <v>18.497499999999999</v>
      </c>
    </row>
    <row r="151" spans="1:39" hidden="1" outlineLevel="1">
      <c r="A151" s="8">
        <v>44805</v>
      </c>
      <c r="B151" s="45">
        <v>36.929600000000001</v>
      </c>
      <c r="C151" s="45">
        <v>38.559699999999999</v>
      </c>
      <c r="D151" s="45">
        <v>38.5747</v>
      </c>
      <c r="E151" s="45">
        <v>38.558199999999999</v>
      </c>
      <c r="F151" s="45">
        <v>38.901000000000003</v>
      </c>
      <c r="G151" s="45">
        <v>33.783000000000001</v>
      </c>
      <c r="H151" s="45">
        <v>24.151199999999999</v>
      </c>
      <c r="I151" s="45">
        <v>38.6175</v>
      </c>
      <c r="J151" s="45">
        <v>39.218200000000003</v>
      </c>
      <c r="K151" s="45">
        <v>38.558199999999999</v>
      </c>
      <c r="L151" s="45">
        <v>38.901000000000003</v>
      </c>
      <c r="M151" s="45">
        <v>33.783000000000001</v>
      </c>
      <c r="N151" s="45">
        <v>24.151199999999999</v>
      </c>
      <c r="O151" s="45">
        <v>27.348199999999999</v>
      </c>
      <c r="P151" s="45">
        <v>27.348199999999999</v>
      </c>
      <c r="Q151" s="45" t="s">
        <v>271</v>
      </c>
      <c r="R151" s="45" t="s">
        <v>271</v>
      </c>
      <c r="S151" s="45" t="s">
        <v>271</v>
      </c>
      <c r="T151" s="45" t="s">
        <v>271</v>
      </c>
      <c r="U151" s="45">
        <v>14.4155</v>
      </c>
      <c r="V151" s="45">
        <v>0</v>
      </c>
      <c r="W151" s="45">
        <v>14.4155</v>
      </c>
      <c r="X151" s="45">
        <v>12</v>
      </c>
      <c r="Y151" s="45">
        <v>0</v>
      </c>
      <c r="Z151" s="45">
        <v>14.435700000000001</v>
      </c>
      <c r="AA151" s="45">
        <v>14.4155</v>
      </c>
      <c r="AB151" s="45">
        <v>0</v>
      </c>
      <c r="AC151" s="45">
        <v>14.4155</v>
      </c>
      <c r="AD151" s="45">
        <v>12</v>
      </c>
      <c r="AE151" s="45">
        <v>0</v>
      </c>
      <c r="AF151" s="45">
        <v>14.435700000000001</v>
      </c>
      <c r="AG151" s="45">
        <v>0</v>
      </c>
      <c r="AH151" s="45">
        <v>0</v>
      </c>
      <c r="AI151" s="45" t="s">
        <v>271</v>
      </c>
      <c r="AJ151" s="45" t="s">
        <v>271</v>
      </c>
      <c r="AK151" s="45" t="s">
        <v>271</v>
      </c>
      <c r="AL151" s="45" t="s">
        <v>271</v>
      </c>
      <c r="AM151" s="45">
        <v>18.0823</v>
      </c>
    </row>
    <row r="152" spans="1:39" hidden="1" outlineLevel="1">
      <c r="A152" s="8">
        <v>44835</v>
      </c>
      <c r="B152" s="45">
        <v>35.794699999999999</v>
      </c>
      <c r="C152" s="45">
        <v>39.568399999999997</v>
      </c>
      <c r="D152" s="45">
        <v>42.9178</v>
      </c>
      <c r="E152" s="45">
        <v>39.293100000000003</v>
      </c>
      <c r="F152" s="45">
        <v>39.492800000000003</v>
      </c>
      <c r="G152" s="45">
        <v>36.981900000000003</v>
      </c>
      <c r="H152" s="45">
        <v>23.291399999999999</v>
      </c>
      <c r="I152" s="45">
        <v>39.571100000000001</v>
      </c>
      <c r="J152" s="45">
        <v>43.031500000000001</v>
      </c>
      <c r="K152" s="45">
        <v>39.293100000000003</v>
      </c>
      <c r="L152" s="45">
        <v>39.492800000000003</v>
      </c>
      <c r="M152" s="45">
        <v>36.981900000000003</v>
      </c>
      <c r="N152" s="45">
        <v>23.291399999999999</v>
      </c>
      <c r="O152" s="45">
        <v>37.9998</v>
      </c>
      <c r="P152" s="45">
        <v>37.9998</v>
      </c>
      <c r="Q152" s="45" t="s">
        <v>271</v>
      </c>
      <c r="R152" s="45" t="s">
        <v>271</v>
      </c>
      <c r="S152" s="45" t="s">
        <v>271</v>
      </c>
      <c r="T152" s="45" t="s">
        <v>271</v>
      </c>
      <c r="U152" s="45">
        <v>15.3842</v>
      </c>
      <c r="V152" s="45">
        <v>0</v>
      </c>
      <c r="W152" s="45">
        <v>15.3842</v>
      </c>
      <c r="X152" s="45">
        <v>0</v>
      </c>
      <c r="Y152" s="45">
        <v>18.29</v>
      </c>
      <c r="Z152" s="45">
        <v>12.505699999999999</v>
      </c>
      <c r="AA152" s="45">
        <v>15.3842</v>
      </c>
      <c r="AB152" s="45">
        <v>0</v>
      </c>
      <c r="AC152" s="45">
        <v>15.3842</v>
      </c>
      <c r="AD152" s="45">
        <v>0</v>
      </c>
      <c r="AE152" s="45">
        <v>18.29</v>
      </c>
      <c r="AF152" s="45">
        <v>12.505699999999999</v>
      </c>
      <c r="AG152" s="45">
        <v>0</v>
      </c>
      <c r="AH152" s="45">
        <v>0</v>
      </c>
      <c r="AI152" s="45" t="s">
        <v>271</v>
      </c>
      <c r="AJ152" s="45" t="s">
        <v>271</v>
      </c>
      <c r="AK152" s="45" t="s">
        <v>271</v>
      </c>
      <c r="AL152" s="45" t="s">
        <v>271</v>
      </c>
      <c r="AM152" s="45">
        <v>18.095300000000002</v>
      </c>
    </row>
    <row r="153" spans="1:39" hidden="1" outlineLevel="1">
      <c r="A153" s="8">
        <v>44866</v>
      </c>
      <c r="B153" s="45">
        <v>36.682899999999997</v>
      </c>
      <c r="C153" s="45">
        <v>38.573599999999999</v>
      </c>
      <c r="D153" s="45">
        <v>42.531100000000002</v>
      </c>
      <c r="E153" s="45">
        <v>38.212499999999999</v>
      </c>
      <c r="F153" s="45">
        <v>38.431199999999997</v>
      </c>
      <c r="G153" s="45">
        <v>34.540700000000001</v>
      </c>
      <c r="H153" s="45">
        <v>24.659199999999998</v>
      </c>
      <c r="I153" s="45">
        <v>38.573399999999999</v>
      </c>
      <c r="J153" s="45">
        <v>42.53</v>
      </c>
      <c r="K153" s="45">
        <v>38.212499999999999</v>
      </c>
      <c r="L153" s="45">
        <v>38.431199999999997</v>
      </c>
      <c r="M153" s="45">
        <v>34.540700000000001</v>
      </c>
      <c r="N153" s="45">
        <v>24.659199999999998</v>
      </c>
      <c r="O153" s="45">
        <v>56.559699999999999</v>
      </c>
      <c r="P153" s="45">
        <v>56.559699999999999</v>
      </c>
      <c r="Q153" s="45" t="s">
        <v>271</v>
      </c>
      <c r="R153" s="45" t="s">
        <v>271</v>
      </c>
      <c r="S153" s="45" t="s">
        <v>271</v>
      </c>
      <c r="T153" s="45" t="s">
        <v>271</v>
      </c>
      <c r="U153" s="45">
        <v>7.1299000000000001</v>
      </c>
      <c r="V153" s="45">
        <v>0</v>
      </c>
      <c r="W153" s="45">
        <v>7.1299000000000001</v>
      </c>
      <c r="X153" s="45">
        <v>0</v>
      </c>
      <c r="Y153" s="45">
        <v>0</v>
      </c>
      <c r="Z153" s="45">
        <v>7.1299000000000001</v>
      </c>
      <c r="AA153" s="45">
        <v>7.1299000000000001</v>
      </c>
      <c r="AB153" s="45">
        <v>0</v>
      </c>
      <c r="AC153" s="45">
        <v>7.1299000000000001</v>
      </c>
      <c r="AD153" s="45">
        <v>0</v>
      </c>
      <c r="AE153" s="45">
        <v>0</v>
      </c>
      <c r="AF153" s="45">
        <v>7.1299000000000001</v>
      </c>
      <c r="AG153" s="45">
        <v>0</v>
      </c>
      <c r="AH153" s="45">
        <v>0</v>
      </c>
      <c r="AI153" s="45" t="s">
        <v>271</v>
      </c>
      <c r="AJ153" s="45" t="s">
        <v>271</v>
      </c>
      <c r="AK153" s="45" t="s">
        <v>271</v>
      </c>
      <c r="AL153" s="45" t="s">
        <v>271</v>
      </c>
      <c r="AM153" s="45">
        <v>20.737100000000002</v>
      </c>
    </row>
    <row r="154" spans="1:39" hidden="1" outlineLevel="1">
      <c r="A154" s="8">
        <v>44896</v>
      </c>
      <c r="B154" s="45">
        <v>35.513300000000001</v>
      </c>
      <c r="C154" s="45">
        <v>38.658700000000003</v>
      </c>
      <c r="D154" s="45">
        <v>42.626800000000003</v>
      </c>
      <c r="E154" s="45">
        <v>38.308799999999998</v>
      </c>
      <c r="F154" s="45">
        <v>38.601100000000002</v>
      </c>
      <c r="G154" s="45">
        <v>32.962200000000003</v>
      </c>
      <c r="H154" s="45">
        <v>32.720599999999997</v>
      </c>
      <c r="I154" s="45">
        <v>38.658700000000003</v>
      </c>
      <c r="J154" s="45">
        <v>42.627200000000002</v>
      </c>
      <c r="K154" s="45">
        <v>38.308799999999998</v>
      </c>
      <c r="L154" s="45">
        <v>38.601100000000002</v>
      </c>
      <c r="M154" s="45">
        <v>32.962200000000003</v>
      </c>
      <c r="N154" s="45">
        <v>32.720599999999997</v>
      </c>
      <c r="O154" s="45">
        <v>37.9405</v>
      </c>
      <c r="P154" s="45">
        <v>37.9405</v>
      </c>
      <c r="Q154" s="45" t="s">
        <v>271</v>
      </c>
      <c r="R154" s="45" t="s">
        <v>271</v>
      </c>
      <c r="S154" s="45" t="s">
        <v>271</v>
      </c>
      <c r="T154" s="45" t="s">
        <v>271</v>
      </c>
      <c r="U154" s="45">
        <v>8.1773000000000007</v>
      </c>
      <c r="V154" s="45">
        <v>0</v>
      </c>
      <c r="W154" s="45">
        <v>8.1773000000000007</v>
      </c>
      <c r="X154" s="45">
        <v>0</v>
      </c>
      <c r="Y154" s="45">
        <v>0</v>
      </c>
      <c r="Z154" s="45">
        <v>8.1773000000000007</v>
      </c>
      <c r="AA154" s="45">
        <v>8.1773000000000007</v>
      </c>
      <c r="AB154" s="45">
        <v>0</v>
      </c>
      <c r="AC154" s="45">
        <v>8.1773000000000007</v>
      </c>
      <c r="AD154" s="45">
        <v>0</v>
      </c>
      <c r="AE154" s="45">
        <v>0</v>
      </c>
      <c r="AF154" s="45">
        <v>8.1773000000000007</v>
      </c>
      <c r="AG154" s="45">
        <v>0</v>
      </c>
      <c r="AH154" s="45">
        <v>0</v>
      </c>
      <c r="AI154" s="45" t="s">
        <v>271</v>
      </c>
      <c r="AJ154" s="45" t="s">
        <v>271</v>
      </c>
      <c r="AK154" s="45" t="s">
        <v>271</v>
      </c>
      <c r="AL154" s="45" t="s">
        <v>271</v>
      </c>
      <c r="AM154" s="45">
        <v>20.683900000000001</v>
      </c>
    </row>
    <row r="155" spans="1:39" hidden="1" outlineLevel="1">
      <c r="A155" s="8">
        <v>44927</v>
      </c>
      <c r="B155" s="45">
        <v>34.803600000000003</v>
      </c>
      <c r="C155" s="45">
        <v>39.267200000000003</v>
      </c>
      <c r="D155" s="45">
        <v>42.307499999999997</v>
      </c>
      <c r="E155" s="45">
        <v>38.983899999999998</v>
      </c>
      <c r="F155" s="45">
        <v>38.808700000000002</v>
      </c>
      <c r="G155" s="45">
        <v>42.9923</v>
      </c>
      <c r="H155" s="45">
        <v>36.770400000000002</v>
      </c>
      <c r="I155" s="45">
        <v>39.266399999999997</v>
      </c>
      <c r="J155" s="45">
        <v>42.299300000000002</v>
      </c>
      <c r="K155" s="45">
        <v>38.983899999999998</v>
      </c>
      <c r="L155" s="45">
        <v>38.808700000000002</v>
      </c>
      <c r="M155" s="45">
        <v>42.9923</v>
      </c>
      <c r="N155" s="45">
        <v>36.770400000000002</v>
      </c>
      <c r="O155" s="45">
        <v>58.539099999999998</v>
      </c>
      <c r="P155" s="45">
        <v>58.539099999999998</v>
      </c>
      <c r="Q155" s="45" t="s">
        <v>271</v>
      </c>
      <c r="R155" s="45" t="s">
        <v>271</v>
      </c>
      <c r="S155" s="45" t="s">
        <v>271</v>
      </c>
      <c r="T155" s="45" t="s">
        <v>271</v>
      </c>
      <c r="U155" s="45">
        <v>9.1971000000000007</v>
      </c>
      <c r="V155" s="45">
        <v>0</v>
      </c>
      <c r="W155" s="45">
        <v>9.1971000000000007</v>
      </c>
      <c r="X155" s="45">
        <v>0</v>
      </c>
      <c r="Y155" s="45">
        <v>18.18</v>
      </c>
      <c r="Z155" s="45">
        <v>8.4215999999999998</v>
      </c>
      <c r="AA155" s="45">
        <v>9.1971000000000007</v>
      </c>
      <c r="AB155" s="45">
        <v>0</v>
      </c>
      <c r="AC155" s="45">
        <v>9.1971000000000007</v>
      </c>
      <c r="AD155" s="45">
        <v>0</v>
      </c>
      <c r="AE155" s="45">
        <v>18.18</v>
      </c>
      <c r="AF155" s="45">
        <v>8.4215999999999998</v>
      </c>
      <c r="AG155" s="45">
        <v>0</v>
      </c>
      <c r="AH155" s="45">
        <v>0</v>
      </c>
      <c r="AI155" s="45" t="s">
        <v>271</v>
      </c>
      <c r="AJ155" s="45" t="s">
        <v>271</v>
      </c>
      <c r="AK155" s="45" t="s">
        <v>271</v>
      </c>
      <c r="AL155" s="45" t="s">
        <v>271</v>
      </c>
      <c r="AM155" s="45">
        <v>18.025099999999998</v>
      </c>
    </row>
    <row r="156" spans="1:39">
      <c r="A156" s="8">
        <v>44958</v>
      </c>
      <c r="B156" s="45">
        <v>37.466500000000003</v>
      </c>
      <c r="C156" s="45">
        <v>39.3309</v>
      </c>
      <c r="D156" s="45">
        <v>42.362900000000003</v>
      </c>
      <c r="E156" s="45">
        <v>39.039200000000001</v>
      </c>
      <c r="F156" s="45">
        <v>38.941400000000002</v>
      </c>
      <c r="G156" s="45">
        <v>41.271599999999999</v>
      </c>
      <c r="H156" s="45">
        <v>32.624600000000001</v>
      </c>
      <c r="I156" s="45">
        <v>39.330399999999997</v>
      </c>
      <c r="J156" s="45">
        <v>42.357999999999997</v>
      </c>
      <c r="K156" s="45">
        <v>39.039200000000001</v>
      </c>
      <c r="L156" s="45">
        <v>38.941400000000002</v>
      </c>
      <c r="M156" s="45">
        <v>41.271599999999999</v>
      </c>
      <c r="N156" s="45">
        <v>32.624600000000001</v>
      </c>
      <c r="O156" s="45">
        <v>53.3307</v>
      </c>
      <c r="P156" s="45">
        <v>53.3307</v>
      </c>
      <c r="Q156" s="45">
        <v>0</v>
      </c>
      <c r="R156" s="45" t="s">
        <v>271</v>
      </c>
      <c r="S156" s="45" t="s">
        <v>271</v>
      </c>
      <c r="T156" s="45">
        <v>0</v>
      </c>
      <c r="U156" s="45">
        <v>9.2342999999999993</v>
      </c>
      <c r="V156" s="45">
        <v>0</v>
      </c>
      <c r="W156" s="45">
        <v>9.2342999999999993</v>
      </c>
      <c r="X156" s="45">
        <v>0</v>
      </c>
      <c r="Y156" s="45">
        <v>0</v>
      </c>
      <c r="Z156" s="45">
        <v>9.2342999999999993</v>
      </c>
      <c r="AA156" s="45">
        <v>9.2342999999999993</v>
      </c>
      <c r="AB156" s="45">
        <v>0</v>
      </c>
      <c r="AC156" s="45">
        <v>9.2342999999999993</v>
      </c>
      <c r="AD156" s="45">
        <v>0</v>
      </c>
      <c r="AE156" s="45">
        <v>0</v>
      </c>
      <c r="AF156" s="45">
        <v>9.2342999999999993</v>
      </c>
      <c r="AG156" s="45">
        <v>0</v>
      </c>
      <c r="AH156" s="45">
        <v>0</v>
      </c>
      <c r="AI156" s="45">
        <v>0</v>
      </c>
      <c r="AJ156" s="45" t="s">
        <v>271</v>
      </c>
      <c r="AK156" s="45" t="s">
        <v>271</v>
      </c>
      <c r="AL156" s="45">
        <v>0</v>
      </c>
      <c r="AM156" s="45">
        <v>20.121700000000001</v>
      </c>
    </row>
    <row r="157" spans="1:39">
      <c r="A157" s="8">
        <v>44986</v>
      </c>
      <c r="B157" s="45">
        <v>37.853700000000003</v>
      </c>
      <c r="C157" s="45">
        <v>39.1892</v>
      </c>
      <c r="D157" s="45">
        <v>42.346800000000002</v>
      </c>
      <c r="E157" s="45">
        <v>38.898699999999998</v>
      </c>
      <c r="F157" s="45">
        <v>38.933799999999998</v>
      </c>
      <c r="G157" s="45">
        <v>38.837699999999998</v>
      </c>
      <c r="H157" s="45">
        <v>29.0989</v>
      </c>
      <c r="I157" s="45">
        <v>39.187800000000003</v>
      </c>
      <c r="J157" s="45">
        <v>42.334800000000001</v>
      </c>
      <c r="K157" s="45">
        <v>38.898699999999998</v>
      </c>
      <c r="L157" s="45">
        <v>38.933799999999998</v>
      </c>
      <c r="M157" s="45">
        <v>38.837699999999998</v>
      </c>
      <c r="N157" s="45">
        <v>29.0989</v>
      </c>
      <c r="O157" s="45">
        <v>51.104100000000003</v>
      </c>
      <c r="P157" s="45">
        <v>51.104100000000003</v>
      </c>
      <c r="Q157" s="45" t="s">
        <v>271</v>
      </c>
      <c r="R157" s="45" t="s">
        <v>271</v>
      </c>
      <c r="S157" s="45" t="s">
        <v>271</v>
      </c>
      <c r="T157" s="45" t="s">
        <v>271</v>
      </c>
      <c r="U157" s="45">
        <v>13.0284</v>
      </c>
      <c r="V157" s="45">
        <v>0</v>
      </c>
      <c r="W157" s="45">
        <v>13.0284</v>
      </c>
      <c r="X157" s="45">
        <v>0</v>
      </c>
      <c r="Y157" s="45">
        <v>0</v>
      </c>
      <c r="Z157" s="45">
        <v>13.0284</v>
      </c>
      <c r="AA157" s="45">
        <v>13.0284</v>
      </c>
      <c r="AB157" s="45">
        <v>0</v>
      </c>
      <c r="AC157" s="45">
        <v>13.0284</v>
      </c>
      <c r="AD157" s="45">
        <v>0</v>
      </c>
      <c r="AE157" s="45">
        <v>0</v>
      </c>
      <c r="AF157" s="45">
        <v>13.0284</v>
      </c>
      <c r="AG157" s="45">
        <v>0</v>
      </c>
      <c r="AH157" s="45">
        <v>0</v>
      </c>
      <c r="AI157" s="45" t="s">
        <v>271</v>
      </c>
      <c r="AJ157" s="45" t="s">
        <v>271</v>
      </c>
      <c r="AK157" s="45" t="s">
        <v>271</v>
      </c>
      <c r="AL157" s="45" t="s">
        <v>271</v>
      </c>
      <c r="AM157" s="45">
        <v>21.6386</v>
      </c>
    </row>
    <row r="158" spans="1:39">
      <c r="A158" s="8">
        <v>45017</v>
      </c>
      <c r="B158" s="45">
        <v>35.996000000000002</v>
      </c>
      <c r="C158" s="45">
        <v>39.146099999999997</v>
      </c>
      <c r="D158" s="45">
        <v>42.758800000000001</v>
      </c>
      <c r="E158" s="45">
        <v>38.802999999999997</v>
      </c>
      <c r="F158" s="45">
        <v>38.911900000000003</v>
      </c>
      <c r="G158" s="45">
        <v>37.008400000000002</v>
      </c>
      <c r="H158" s="45">
        <v>37.399000000000001</v>
      </c>
      <c r="I158" s="45">
        <v>39.145699999999998</v>
      </c>
      <c r="J158" s="45">
        <v>42.758899999999997</v>
      </c>
      <c r="K158" s="45">
        <v>38.802999999999997</v>
      </c>
      <c r="L158" s="45">
        <v>38.911900000000003</v>
      </c>
      <c r="M158" s="45">
        <v>37.008400000000002</v>
      </c>
      <c r="N158" s="45">
        <v>37.399000000000001</v>
      </c>
      <c r="O158" s="45">
        <v>42.660899999999998</v>
      </c>
      <c r="P158" s="45">
        <v>42.660899999999998</v>
      </c>
      <c r="Q158" s="45">
        <v>0</v>
      </c>
      <c r="R158" s="45" t="s">
        <v>271</v>
      </c>
      <c r="S158" s="45">
        <v>0</v>
      </c>
      <c r="T158" s="45" t="s">
        <v>271</v>
      </c>
      <c r="U158" s="45">
        <v>16.964300000000001</v>
      </c>
      <c r="V158" s="45">
        <v>0</v>
      </c>
      <c r="W158" s="45">
        <v>16.964300000000001</v>
      </c>
      <c r="X158" s="45">
        <v>0</v>
      </c>
      <c r="Y158" s="45">
        <v>19.39</v>
      </c>
      <c r="Z158" s="45">
        <v>15.7309</v>
      </c>
      <c r="AA158" s="45">
        <v>16.964300000000001</v>
      </c>
      <c r="AB158" s="45">
        <v>0</v>
      </c>
      <c r="AC158" s="45">
        <v>16.964300000000001</v>
      </c>
      <c r="AD158" s="45">
        <v>0</v>
      </c>
      <c r="AE158" s="45">
        <v>19.39</v>
      </c>
      <c r="AF158" s="45">
        <v>15.7309</v>
      </c>
      <c r="AG158" s="45">
        <v>0</v>
      </c>
      <c r="AH158" s="45">
        <v>0</v>
      </c>
      <c r="AI158" s="45">
        <v>0</v>
      </c>
      <c r="AJ158" s="45" t="s">
        <v>271</v>
      </c>
      <c r="AK158" s="45">
        <v>0</v>
      </c>
      <c r="AL158" s="45" t="s">
        <v>271</v>
      </c>
      <c r="AM158" s="45">
        <v>20.732199999999999</v>
      </c>
    </row>
    <row r="159" spans="1:39">
      <c r="A159" s="8">
        <v>45047</v>
      </c>
      <c r="B159" s="45">
        <v>37.322000000000003</v>
      </c>
      <c r="C159" s="45">
        <v>39.375500000000002</v>
      </c>
      <c r="D159" s="45">
        <v>44.066200000000002</v>
      </c>
      <c r="E159" s="45">
        <v>39.015000000000001</v>
      </c>
      <c r="F159" s="45">
        <v>39.293399999999998</v>
      </c>
      <c r="G159" s="45">
        <v>34.741300000000003</v>
      </c>
      <c r="H159" s="45">
        <v>32.6755</v>
      </c>
      <c r="I159" s="45">
        <v>39.374600000000001</v>
      </c>
      <c r="J159" s="45">
        <v>44.064100000000003</v>
      </c>
      <c r="K159" s="45">
        <v>39.015000000000001</v>
      </c>
      <c r="L159" s="45">
        <v>39.293399999999998</v>
      </c>
      <c r="M159" s="45">
        <v>34.741300000000003</v>
      </c>
      <c r="N159" s="45">
        <v>32.6755</v>
      </c>
      <c r="O159" s="45">
        <v>44.995800000000003</v>
      </c>
      <c r="P159" s="45">
        <v>44.995800000000003</v>
      </c>
      <c r="Q159" s="45" t="s">
        <v>271</v>
      </c>
      <c r="R159" s="45" t="s">
        <v>271</v>
      </c>
      <c r="S159" s="45" t="s">
        <v>271</v>
      </c>
      <c r="T159" s="45" t="s">
        <v>271</v>
      </c>
      <c r="U159" s="45">
        <v>9.3840000000000003</v>
      </c>
      <c r="V159" s="45">
        <v>0</v>
      </c>
      <c r="W159" s="45">
        <v>9.3840000000000003</v>
      </c>
      <c r="X159" s="45">
        <v>0</v>
      </c>
      <c r="Y159" s="45">
        <v>0</v>
      </c>
      <c r="Z159" s="45">
        <v>9.3840000000000003</v>
      </c>
      <c r="AA159" s="45">
        <v>9.3840000000000003</v>
      </c>
      <c r="AB159" s="45">
        <v>0</v>
      </c>
      <c r="AC159" s="45">
        <v>9.3840000000000003</v>
      </c>
      <c r="AD159" s="45">
        <v>0</v>
      </c>
      <c r="AE159" s="45">
        <v>0</v>
      </c>
      <c r="AF159" s="45">
        <v>9.3840000000000003</v>
      </c>
      <c r="AG159" s="45">
        <v>0</v>
      </c>
      <c r="AH159" s="45">
        <v>0</v>
      </c>
      <c r="AI159" s="45" t="s">
        <v>271</v>
      </c>
      <c r="AJ159" s="45" t="s">
        <v>271</v>
      </c>
      <c r="AK159" s="45" t="s">
        <v>271</v>
      </c>
      <c r="AL159" s="45" t="s">
        <v>271</v>
      </c>
      <c r="AM159" s="45">
        <v>23.970400000000001</v>
      </c>
    </row>
    <row r="160" spans="1:39">
      <c r="A160" s="8">
        <v>45078</v>
      </c>
      <c r="B160" s="45">
        <v>37.062800000000003</v>
      </c>
      <c r="C160" s="45">
        <v>39.093699999999998</v>
      </c>
      <c r="D160" s="45">
        <v>45.624899999999997</v>
      </c>
      <c r="E160" s="45">
        <v>38.707900000000002</v>
      </c>
      <c r="F160" s="45">
        <v>38.734999999999999</v>
      </c>
      <c r="G160" s="45">
        <v>40.310400000000001</v>
      </c>
      <c r="H160" s="45">
        <v>18.646100000000001</v>
      </c>
      <c r="I160" s="45">
        <v>39.092700000000001</v>
      </c>
      <c r="J160" s="45">
        <v>45.613700000000001</v>
      </c>
      <c r="K160" s="45">
        <v>38.707900000000002</v>
      </c>
      <c r="L160" s="45">
        <v>38.734999999999999</v>
      </c>
      <c r="M160" s="45">
        <v>40.310400000000001</v>
      </c>
      <c r="N160" s="45">
        <v>18.646100000000001</v>
      </c>
      <c r="O160" s="45">
        <v>57.142800000000001</v>
      </c>
      <c r="P160" s="45">
        <v>57.142800000000001</v>
      </c>
      <c r="Q160" s="45" t="s">
        <v>271</v>
      </c>
      <c r="R160" s="45" t="s">
        <v>271</v>
      </c>
      <c r="S160" s="45" t="s">
        <v>271</v>
      </c>
      <c r="T160" s="45" t="s">
        <v>271</v>
      </c>
      <c r="U160" s="45">
        <v>7.9169999999999998</v>
      </c>
      <c r="V160" s="45">
        <v>0</v>
      </c>
      <c r="W160" s="45">
        <v>7.9169999999999998</v>
      </c>
      <c r="X160" s="45">
        <v>0</v>
      </c>
      <c r="Y160" s="45">
        <v>0</v>
      </c>
      <c r="Z160" s="45">
        <v>7.9169999999999998</v>
      </c>
      <c r="AA160" s="45">
        <v>7.9169999999999998</v>
      </c>
      <c r="AB160" s="45">
        <v>0</v>
      </c>
      <c r="AC160" s="45">
        <v>7.9169999999999998</v>
      </c>
      <c r="AD160" s="45">
        <v>0</v>
      </c>
      <c r="AE160" s="45">
        <v>0</v>
      </c>
      <c r="AF160" s="45">
        <v>7.9169999999999998</v>
      </c>
      <c r="AG160" s="45">
        <v>0</v>
      </c>
      <c r="AH160" s="45">
        <v>0</v>
      </c>
      <c r="AI160" s="45" t="s">
        <v>271</v>
      </c>
      <c r="AJ160" s="45" t="s">
        <v>271</v>
      </c>
      <c r="AK160" s="45" t="s">
        <v>271</v>
      </c>
      <c r="AL160" s="45" t="s">
        <v>271</v>
      </c>
      <c r="AM160" s="45">
        <v>23.241900000000001</v>
      </c>
    </row>
    <row r="161" spans="1:39">
      <c r="A161" s="8">
        <v>45108</v>
      </c>
      <c r="B161" s="45">
        <v>35.522399999999998</v>
      </c>
      <c r="C161" s="45">
        <v>38.846800000000002</v>
      </c>
      <c r="D161" s="45">
        <v>44.233600000000003</v>
      </c>
      <c r="E161" s="45">
        <v>38.552</v>
      </c>
      <c r="F161" s="45">
        <v>39.183</v>
      </c>
      <c r="G161" s="45">
        <v>31.034700000000001</v>
      </c>
      <c r="H161" s="45">
        <v>37.005499999999998</v>
      </c>
      <c r="I161" s="45">
        <v>38.845999999999997</v>
      </c>
      <c r="J161" s="45">
        <v>44.223799999999997</v>
      </c>
      <c r="K161" s="45">
        <v>38.552</v>
      </c>
      <c r="L161" s="45">
        <v>39.183</v>
      </c>
      <c r="M161" s="45">
        <v>31.034700000000001</v>
      </c>
      <c r="N161" s="45">
        <v>37.005499999999998</v>
      </c>
      <c r="O161" s="45">
        <v>53.974299999999999</v>
      </c>
      <c r="P161" s="45">
        <v>53.974299999999999</v>
      </c>
      <c r="Q161" s="45" t="s">
        <v>271</v>
      </c>
      <c r="R161" s="45" t="s">
        <v>271</v>
      </c>
      <c r="S161" s="45" t="s">
        <v>271</v>
      </c>
      <c r="T161" s="45" t="s">
        <v>271</v>
      </c>
      <c r="U161" s="45">
        <v>8.9446999999999992</v>
      </c>
      <c r="V161" s="45">
        <v>0</v>
      </c>
      <c r="W161" s="45">
        <v>8.9446999999999992</v>
      </c>
      <c r="X161" s="45">
        <v>0</v>
      </c>
      <c r="Y161" s="45">
        <v>20.96</v>
      </c>
      <c r="Z161" s="45">
        <v>8.2453000000000003</v>
      </c>
      <c r="AA161" s="45">
        <v>8.9446999999999992</v>
      </c>
      <c r="AB161" s="45">
        <v>0</v>
      </c>
      <c r="AC161" s="45">
        <v>8.9446999999999992</v>
      </c>
      <c r="AD161" s="45">
        <v>0</v>
      </c>
      <c r="AE161" s="45">
        <v>20.96</v>
      </c>
      <c r="AF161" s="45">
        <v>8.2453000000000003</v>
      </c>
      <c r="AG161" s="45">
        <v>0</v>
      </c>
      <c r="AH161" s="45">
        <v>0</v>
      </c>
      <c r="AI161" s="45" t="s">
        <v>271</v>
      </c>
      <c r="AJ161" s="45" t="s">
        <v>271</v>
      </c>
      <c r="AK161" s="45" t="s">
        <v>271</v>
      </c>
      <c r="AL161" s="45" t="s">
        <v>271</v>
      </c>
      <c r="AM161" s="45">
        <v>22.208300000000001</v>
      </c>
    </row>
    <row r="162" spans="1:39">
      <c r="A162" s="8">
        <v>45139</v>
      </c>
      <c r="B162" s="45">
        <v>36.806800000000003</v>
      </c>
      <c r="C162" s="45">
        <v>38.895499999999998</v>
      </c>
      <c r="D162" s="45">
        <v>44.683399999999999</v>
      </c>
      <c r="E162" s="45">
        <v>38.548699999999997</v>
      </c>
      <c r="F162" s="45">
        <v>39.199599999999997</v>
      </c>
      <c r="G162" s="45">
        <v>32.265799999999999</v>
      </c>
      <c r="H162" s="45">
        <v>22.890699999999999</v>
      </c>
      <c r="I162" s="45">
        <v>38.894300000000001</v>
      </c>
      <c r="J162" s="45">
        <v>44.670900000000003</v>
      </c>
      <c r="K162" s="45">
        <v>38.548699999999997</v>
      </c>
      <c r="L162" s="45">
        <v>39.199599999999997</v>
      </c>
      <c r="M162" s="45">
        <v>32.265799999999999</v>
      </c>
      <c r="N162" s="45">
        <v>22.890699999999999</v>
      </c>
      <c r="O162" s="45">
        <v>52.539400000000001</v>
      </c>
      <c r="P162" s="45">
        <v>52.539400000000001</v>
      </c>
      <c r="Q162" s="45" t="s">
        <v>271</v>
      </c>
      <c r="R162" s="45" t="s">
        <v>271</v>
      </c>
      <c r="S162" s="45" t="s">
        <v>271</v>
      </c>
      <c r="T162" s="45" t="s">
        <v>271</v>
      </c>
      <c r="U162" s="45">
        <v>9.282</v>
      </c>
      <c r="V162" s="45">
        <v>0</v>
      </c>
      <c r="W162" s="45">
        <v>9.282</v>
      </c>
      <c r="X162" s="45">
        <v>0</v>
      </c>
      <c r="Y162" s="45">
        <v>0</v>
      </c>
      <c r="Z162" s="45">
        <v>9.282</v>
      </c>
      <c r="AA162" s="45">
        <v>9.282</v>
      </c>
      <c r="AB162" s="45">
        <v>0</v>
      </c>
      <c r="AC162" s="45">
        <v>9.282</v>
      </c>
      <c r="AD162" s="45">
        <v>0</v>
      </c>
      <c r="AE162" s="45">
        <v>0</v>
      </c>
      <c r="AF162" s="45">
        <v>9.282</v>
      </c>
      <c r="AG162" s="45">
        <v>0</v>
      </c>
      <c r="AH162" s="45">
        <v>0</v>
      </c>
      <c r="AI162" s="45" t="s">
        <v>271</v>
      </c>
      <c r="AJ162" s="45" t="s">
        <v>271</v>
      </c>
      <c r="AK162" s="45" t="s">
        <v>271</v>
      </c>
      <c r="AL162" s="45" t="s">
        <v>271</v>
      </c>
      <c r="AM162" s="45">
        <v>24.1889</v>
      </c>
    </row>
    <row r="163" spans="1:39">
      <c r="A163" s="8">
        <v>45170</v>
      </c>
      <c r="B163" s="45">
        <v>36.692799999999998</v>
      </c>
      <c r="C163" s="45">
        <v>38.950299999999999</v>
      </c>
      <c r="D163" s="45">
        <v>44.424199999999999</v>
      </c>
      <c r="E163" s="45">
        <v>38.629899999999999</v>
      </c>
      <c r="F163" s="45">
        <v>39.127200000000002</v>
      </c>
      <c r="G163" s="45">
        <v>32.846499999999999</v>
      </c>
      <c r="H163" s="45">
        <v>37.785800000000002</v>
      </c>
      <c r="I163" s="45">
        <v>38.949100000000001</v>
      </c>
      <c r="J163" s="45">
        <v>44.414499999999997</v>
      </c>
      <c r="K163" s="45">
        <v>38.629899999999999</v>
      </c>
      <c r="L163" s="45">
        <v>39.127200000000002</v>
      </c>
      <c r="M163" s="45">
        <v>32.846499999999999</v>
      </c>
      <c r="N163" s="45">
        <v>37.785800000000002</v>
      </c>
      <c r="O163" s="45">
        <v>48.5274</v>
      </c>
      <c r="P163" s="45">
        <v>48.5274</v>
      </c>
      <c r="Q163" s="45" t="s">
        <v>271</v>
      </c>
      <c r="R163" s="45" t="s">
        <v>271</v>
      </c>
      <c r="S163" s="45" t="s">
        <v>271</v>
      </c>
      <c r="T163" s="45" t="s">
        <v>271</v>
      </c>
      <c r="U163" s="45">
        <v>7.8536000000000001</v>
      </c>
      <c r="V163" s="45">
        <v>0</v>
      </c>
      <c r="W163" s="45">
        <v>7.8536000000000001</v>
      </c>
      <c r="X163" s="45">
        <v>0</v>
      </c>
      <c r="Y163" s="45">
        <v>0</v>
      </c>
      <c r="Z163" s="45">
        <v>7.8536000000000001</v>
      </c>
      <c r="AA163" s="45">
        <v>7.8536000000000001</v>
      </c>
      <c r="AB163" s="45">
        <v>0</v>
      </c>
      <c r="AC163" s="45">
        <v>7.8536000000000001</v>
      </c>
      <c r="AD163" s="45">
        <v>0</v>
      </c>
      <c r="AE163" s="45">
        <v>0</v>
      </c>
      <c r="AF163" s="45">
        <v>7.8536000000000001</v>
      </c>
      <c r="AG163" s="45">
        <v>0</v>
      </c>
      <c r="AH163" s="45">
        <v>0</v>
      </c>
      <c r="AI163" s="45" t="s">
        <v>271</v>
      </c>
      <c r="AJ163" s="45" t="s">
        <v>271</v>
      </c>
      <c r="AK163" s="45" t="s">
        <v>271</v>
      </c>
      <c r="AL163" s="45" t="s">
        <v>271</v>
      </c>
      <c r="AM163" s="45">
        <v>23.863099999999999</v>
      </c>
    </row>
    <row r="164" spans="1:39">
      <c r="A164" s="8">
        <v>45200</v>
      </c>
      <c r="B164" s="45">
        <v>35.817599999999999</v>
      </c>
      <c r="C164" s="45">
        <v>39.130899999999997</v>
      </c>
      <c r="D164" s="45">
        <v>44.809800000000003</v>
      </c>
      <c r="E164" s="45">
        <v>38.789900000000003</v>
      </c>
      <c r="F164" s="45">
        <v>39.215000000000003</v>
      </c>
      <c r="G164" s="45">
        <v>30.492999999999999</v>
      </c>
      <c r="H164" s="45">
        <v>41.473700000000001</v>
      </c>
      <c r="I164" s="45">
        <v>39.129899999999999</v>
      </c>
      <c r="J164" s="45">
        <v>44.799599999999998</v>
      </c>
      <c r="K164" s="45">
        <v>38.789900000000003</v>
      </c>
      <c r="L164" s="45">
        <v>39.215000000000003</v>
      </c>
      <c r="M164" s="45">
        <v>30.492999999999999</v>
      </c>
      <c r="N164" s="45">
        <v>41.473700000000001</v>
      </c>
      <c r="O164" s="45">
        <v>51.924700000000001</v>
      </c>
      <c r="P164" s="45">
        <v>51.924700000000001</v>
      </c>
      <c r="Q164" s="45" t="s">
        <v>271</v>
      </c>
      <c r="R164" s="45" t="s">
        <v>271</v>
      </c>
      <c r="S164" s="45" t="s">
        <v>271</v>
      </c>
      <c r="T164" s="45" t="s">
        <v>271</v>
      </c>
      <c r="U164" s="45">
        <v>8.4495000000000005</v>
      </c>
      <c r="V164" s="45">
        <v>0</v>
      </c>
      <c r="W164" s="45">
        <v>8.4495000000000005</v>
      </c>
      <c r="X164" s="45">
        <v>0</v>
      </c>
      <c r="Y164" s="45">
        <v>21.25</v>
      </c>
      <c r="Z164" s="45">
        <v>7.6574</v>
      </c>
      <c r="AA164" s="45">
        <v>8.4495000000000005</v>
      </c>
      <c r="AB164" s="45">
        <v>0</v>
      </c>
      <c r="AC164" s="45">
        <v>8.4495000000000005</v>
      </c>
      <c r="AD164" s="45">
        <v>0</v>
      </c>
      <c r="AE164" s="45">
        <v>21.25</v>
      </c>
      <c r="AF164" s="45">
        <v>7.6574</v>
      </c>
      <c r="AG164" s="45">
        <v>0</v>
      </c>
      <c r="AH164" s="45">
        <v>0</v>
      </c>
      <c r="AI164" s="45" t="s">
        <v>271</v>
      </c>
      <c r="AJ164" s="45" t="s">
        <v>271</v>
      </c>
      <c r="AK164" s="45" t="s">
        <v>271</v>
      </c>
      <c r="AL164" s="45" t="s">
        <v>271</v>
      </c>
      <c r="AM164" s="45">
        <v>22.7074</v>
      </c>
    </row>
    <row r="165" spans="1:39">
      <c r="A165" s="8">
        <v>45231</v>
      </c>
      <c r="B165" s="45">
        <v>36.207900000000002</v>
      </c>
      <c r="C165" s="45">
        <v>38.131399999999999</v>
      </c>
      <c r="D165" s="45">
        <v>43.857900000000001</v>
      </c>
      <c r="E165" s="45">
        <v>37.805900000000001</v>
      </c>
      <c r="F165" s="45">
        <v>38.482199999999999</v>
      </c>
      <c r="G165" s="45">
        <v>27.864599999999999</v>
      </c>
      <c r="H165" s="45">
        <v>36.9846</v>
      </c>
      <c r="I165" s="45">
        <v>38.129300000000001</v>
      </c>
      <c r="J165" s="45">
        <v>43.835299999999997</v>
      </c>
      <c r="K165" s="45">
        <v>37.805900000000001</v>
      </c>
      <c r="L165" s="45">
        <v>38.482199999999999</v>
      </c>
      <c r="M165" s="45">
        <v>27.864599999999999</v>
      </c>
      <c r="N165" s="45">
        <v>36.9846</v>
      </c>
      <c r="O165" s="45">
        <v>51.125399999999999</v>
      </c>
      <c r="P165" s="45">
        <v>51.125399999999999</v>
      </c>
      <c r="Q165" s="45" t="s">
        <v>271</v>
      </c>
      <c r="R165" s="45" t="s">
        <v>271</v>
      </c>
      <c r="S165" s="45" t="s">
        <v>271</v>
      </c>
      <c r="T165" s="45" t="s">
        <v>271</v>
      </c>
      <c r="U165" s="45">
        <v>8.1247000000000007</v>
      </c>
      <c r="V165" s="45">
        <v>0</v>
      </c>
      <c r="W165" s="45">
        <v>8.1247000000000007</v>
      </c>
      <c r="X165" s="45">
        <v>0</v>
      </c>
      <c r="Y165" s="45">
        <v>7.2497999999999996</v>
      </c>
      <c r="Z165" s="45">
        <v>8.1450999999999993</v>
      </c>
      <c r="AA165" s="45">
        <v>8.1247000000000007</v>
      </c>
      <c r="AB165" s="45">
        <v>0</v>
      </c>
      <c r="AC165" s="45">
        <v>8.1247000000000007</v>
      </c>
      <c r="AD165" s="45">
        <v>0</v>
      </c>
      <c r="AE165" s="45">
        <v>7.2497999999999996</v>
      </c>
      <c r="AF165" s="45">
        <v>8.1450999999999993</v>
      </c>
      <c r="AG165" s="45">
        <v>0</v>
      </c>
      <c r="AH165" s="45">
        <v>0</v>
      </c>
      <c r="AI165" s="45" t="s">
        <v>271</v>
      </c>
      <c r="AJ165" s="45" t="s">
        <v>271</v>
      </c>
      <c r="AK165" s="45" t="s">
        <v>271</v>
      </c>
      <c r="AL165" s="45" t="s">
        <v>271</v>
      </c>
      <c r="AM165" s="45">
        <v>25.3567</v>
      </c>
    </row>
    <row r="166" spans="1:39">
      <c r="A166" s="8">
        <v>45261</v>
      </c>
      <c r="B166" s="45">
        <v>36.120600000000003</v>
      </c>
      <c r="C166" s="45">
        <v>38.737099999999998</v>
      </c>
      <c r="D166" s="45">
        <v>43.811300000000003</v>
      </c>
      <c r="E166" s="45">
        <v>38.419400000000003</v>
      </c>
      <c r="F166" s="45">
        <v>39.181600000000003</v>
      </c>
      <c r="G166" s="45">
        <v>27.189299999999999</v>
      </c>
      <c r="H166" s="45">
        <v>39.268599999999999</v>
      </c>
      <c r="I166" s="45">
        <v>38.735500000000002</v>
      </c>
      <c r="J166" s="45">
        <v>43.794800000000002</v>
      </c>
      <c r="K166" s="45">
        <v>38.419400000000003</v>
      </c>
      <c r="L166" s="45">
        <v>39.181600000000003</v>
      </c>
      <c r="M166" s="45">
        <v>27.189299999999999</v>
      </c>
      <c r="N166" s="45">
        <v>39.268599999999999</v>
      </c>
      <c r="O166" s="45">
        <v>51.848500000000001</v>
      </c>
      <c r="P166" s="45">
        <v>51.848500000000001</v>
      </c>
      <c r="Q166" s="45">
        <v>52</v>
      </c>
      <c r="R166" s="45">
        <v>52</v>
      </c>
      <c r="S166" s="45" t="s">
        <v>271</v>
      </c>
      <c r="T166" s="45" t="s">
        <v>271</v>
      </c>
      <c r="U166" s="45">
        <v>7.0324999999999998</v>
      </c>
      <c r="V166" s="45">
        <v>0</v>
      </c>
      <c r="W166" s="45">
        <v>7.0324999999999998</v>
      </c>
      <c r="X166" s="45">
        <v>0</v>
      </c>
      <c r="Y166" s="45">
        <v>0</v>
      </c>
      <c r="Z166" s="45">
        <v>7.0324999999999998</v>
      </c>
      <c r="AA166" s="45">
        <v>7.0324999999999998</v>
      </c>
      <c r="AB166" s="45">
        <v>0</v>
      </c>
      <c r="AC166" s="45">
        <v>7.0324999999999998</v>
      </c>
      <c r="AD166" s="45">
        <v>0</v>
      </c>
      <c r="AE166" s="45">
        <v>0</v>
      </c>
      <c r="AF166" s="45">
        <v>7.0324999999999998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271</v>
      </c>
      <c r="AL166" s="45" t="s">
        <v>271</v>
      </c>
      <c r="AM166" s="45">
        <v>24.800899999999999</v>
      </c>
    </row>
    <row r="167" spans="1:39">
      <c r="A167" s="8">
        <v>45292</v>
      </c>
      <c r="B167" s="45">
        <v>34.942799999999998</v>
      </c>
      <c r="C167" s="45">
        <v>38.823599999999999</v>
      </c>
      <c r="D167" s="45">
        <v>43.785200000000003</v>
      </c>
      <c r="E167" s="45">
        <v>38.520000000000003</v>
      </c>
      <c r="F167" s="45">
        <v>39.072400000000002</v>
      </c>
      <c r="G167" s="45">
        <v>31.256499999999999</v>
      </c>
      <c r="H167" s="45">
        <v>35.792400000000001</v>
      </c>
      <c r="I167" s="45">
        <v>38.822499999999998</v>
      </c>
      <c r="J167" s="45">
        <v>43.772500000000001</v>
      </c>
      <c r="K167" s="45">
        <v>38.520000000000003</v>
      </c>
      <c r="L167" s="45">
        <v>39.072400000000002</v>
      </c>
      <c r="M167" s="45">
        <v>31.256499999999999</v>
      </c>
      <c r="N167" s="45">
        <v>35.792400000000001</v>
      </c>
      <c r="O167" s="45">
        <v>53.404899999999998</v>
      </c>
      <c r="P167" s="45">
        <v>53.404899999999998</v>
      </c>
      <c r="Q167" s="45">
        <v>0</v>
      </c>
      <c r="R167" s="45" t="s">
        <v>271</v>
      </c>
      <c r="S167" s="45">
        <v>0</v>
      </c>
      <c r="T167" s="45" t="s">
        <v>271</v>
      </c>
      <c r="U167" s="45">
        <v>10.5931</v>
      </c>
      <c r="V167" s="45">
        <v>0</v>
      </c>
      <c r="W167" s="45">
        <v>10.5931</v>
      </c>
      <c r="X167" s="45">
        <v>0</v>
      </c>
      <c r="Y167" s="45">
        <v>21.07</v>
      </c>
      <c r="Z167" s="45">
        <v>10.2783</v>
      </c>
      <c r="AA167" s="45">
        <v>10.5931</v>
      </c>
      <c r="AB167" s="45">
        <v>0</v>
      </c>
      <c r="AC167" s="45">
        <v>10.5931</v>
      </c>
      <c r="AD167" s="45">
        <v>0</v>
      </c>
      <c r="AE167" s="45">
        <v>21.07</v>
      </c>
      <c r="AF167" s="45">
        <v>10.2783</v>
      </c>
      <c r="AG167" s="45">
        <v>0</v>
      </c>
      <c r="AH167" s="45">
        <v>0</v>
      </c>
      <c r="AI167" s="45">
        <v>0</v>
      </c>
      <c r="AJ167" s="45" t="s">
        <v>271</v>
      </c>
      <c r="AK167" s="45">
        <v>0</v>
      </c>
      <c r="AL167" s="45" t="s">
        <v>271</v>
      </c>
      <c r="AM167" s="45">
        <v>22.139199999999999</v>
      </c>
    </row>
    <row r="168" spans="1:39">
      <c r="A168" s="8">
        <v>45323</v>
      </c>
      <c r="B168" s="45">
        <v>36.461199999999998</v>
      </c>
      <c r="C168" s="45">
        <v>38.815100000000001</v>
      </c>
      <c r="D168" s="45">
        <v>43.784500000000001</v>
      </c>
      <c r="E168" s="45">
        <v>38.523400000000002</v>
      </c>
      <c r="F168" s="45">
        <v>39.264699999999998</v>
      </c>
      <c r="G168" s="45">
        <v>26.111699999999999</v>
      </c>
      <c r="H168" s="45">
        <v>41.640799999999999</v>
      </c>
      <c r="I168" s="45">
        <v>38.813800000000001</v>
      </c>
      <c r="J168" s="45">
        <v>43.767299999999999</v>
      </c>
      <c r="K168" s="45">
        <v>38.523400000000002</v>
      </c>
      <c r="L168" s="45">
        <v>39.264699999999998</v>
      </c>
      <c r="M168" s="45">
        <v>26.111699999999999</v>
      </c>
      <c r="N168" s="45">
        <v>41.640799999999999</v>
      </c>
      <c r="O168" s="45">
        <v>57.293999999999997</v>
      </c>
      <c r="P168" s="45">
        <v>57.296799999999998</v>
      </c>
      <c r="Q168" s="45">
        <v>52</v>
      </c>
      <c r="R168" s="45">
        <v>52</v>
      </c>
      <c r="S168" s="45" t="s">
        <v>271</v>
      </c>
      <c r="T168" s="45">
        <v>0</v>
      </c>
      <c r="U168" s="45">
        <v>7.5247999999999999</v>
      </c>
      <c r="V168" s="45">
        <v>0</v>
      </c>
      <c r="W168" s="45">
        <v>7.5247999999999999</v>
      </c>
      <c r="X168" s="45">
        <v>0</v>
      </c>
      <c r="Y168" s="45">
        <v>0</v>
      </c>
      <c r="Z168" s="45">
        <v>7.5247999999999999</v>
      </c>
      <c r="AA168" s="45">
        <v>7.5247999999999999</v>
      </c>
      <c r="AB168" s="45">
        <v>0</v>
      </c>
      <c r="AC168" s="45">
        <v>7.5247999999999999</v>
      </c>
      <c r="AD168" s="45">
        <v>0</v>
      </c>
      <c r="AE168" s="45">
        <v>0</v>
      </c>
      <c r="AF168" s="45">
        <v>7.5247999999999999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271</v>
      </c>
      <c r="AL168" s="45">
        <v>0</v>
      </c>
      <c r="AM168" s="45">
        <v>22.388500000000001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23"/>
      <c r="C1" s="23"/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9.4038000000000004</v>
      </c>
      <c r="C11" s="45">
        <v>3.5013000000000001</v>
      </c>
      <c r="D11" s="45">
        <v>10.730700000000001</v>
      </c>
      <c r="E11" s="45">
        <v>12.217599999999999</v>
      </c>
      <c r="F11" s="45">
        <v>17</v>
      </c>
      <c r="G11" s="45">
        <v>9.4488000000000003</v>
      </c>
      <c r="H11" s="45">
        <v>3.5013000000000001</v>
      </c>
      <c r="I11" s="45">
        <v>10.813000000000001</v>
      </c>
      <c r="J11" s="45">
        <v>12.217599999999999</v>
      </c>
      <c r="K11" s="45">
        <v>17</v>
      </c>
      <c r="L11" s="45">
        <v>4.2876000000000003</v>
      </c>
      <c r="M11" s="45">
        <v>0</v>
      </c>
      <c r="N11" s="45">
        <v>4.2876000000000003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8.7261000000000006</v>
      </c>
      <c r="C12" s="45">
        <v>3.5211999999999999</v>
      </c>
      <c r="D12" s="45">
        <v>10.7729</v>
      </c>
      <c r="E12" s="45">
        <v>14.792899999999999</v>
      </c>
      <c r="F12" s="45">
        <v>17</v>
      </c>
      <c r="G12" s="45">
        <v>8.8218999999999994</v>
      </c>
      <c r="H12" s="45">
        <v>3.5211999999999999</v>
      </c>
      <c r="I12" s="45">
        <v>10.9918</v>
      </c>
      <c r="J12" s="45">
        <v>14.792899999999999</v>
      </c>
      <c r="K12" s="45">
        <v>17</v>
      </c>
      <c r="L12" s="45">
        <v>1.0015000000000001</v>
      </c>
      <c r="M12" s="45">
        <v>3</v>
      </c>
      <c r="N12" s="45">
        <v>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6.7638999999999996</v>
      </c>
      <c r="C13" s="45">
        <v>4.1581000000000001</v>
      </c>
      <c r="D13" s="45">
        <v>11.092700000000001</v>
      </c>
      <c r="E13" s="45">
        <v>12.007099999999999</v>
      </c>
      <c r="F13" s="45">
        <v>0</v>
      </c>
      <c r="G13" s="45">
        <v>6.7640000000000002</v>
      </c>
      <c r="H13" s="45">
        <v>4.1581000000000001</v>
      </c>
      <c r="I13" s="45">
        <v>11.092700000000001</v>
      </c>
      <c r="J13" s="45">
        <v>12.007099999999999</v>
      </c>
      <c r="K13" s="45">
        <v>0</v>
      </c>
      <c r="L13" s="45">
        <v>4</v>
      </c>
      <c r="M13" s="45">
        <v>4</v>
      </c>
      <c r="N13" s="45">
        <v>0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7.1439000000000004</v>
      </c>
      <c r="C14" s="45">
        <v>4.4352</v>
      </c>
      <c r="D14" s="45">
        <v>11.4558</v>
      </c>
      <c r="E14" s="45">
        <v>12.708</v>
      </c>
      <c r="F14" s="45">
        <v>0</v>
      </c>
      <c r="G14" s="45">
        <v>7.1464999999999996</v>
      </c>
      <c r="H14" s="45">
        <v>4.4352</v>
      </c>
      <c r="I14" s="45">
        <v>11.475899999999999</v>
      </c>
      <c r="J14" s="45">
        <v>12.708</v>
      </c>
      <c r="K14" s="45">
        <v>0</v>
      </c>
      <c r="L14" s="45">
        <v>4.4972000000000003</v>
      </c>
      <c r="M14" s="45">
        <v>4</v>
      </c>
      <c r="N14" s="45">
        <v>4.5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6.2424999999999997</v>
      </c>
      <c r="C15" s="45">
        <v>6.1817000000000002</v>
      </c>
      <c r="D15" s="45">
        <v>5.7877000000000001</v>
      </c>
      <c r="E15" s="45">
        <v>11.3527</v>
      </c>
      <c r="F15" s="45">
        <v>0</v>
      </c>
      <c r="G15" s="45">
        <v>6.2426000000000004</v>
      </c>
      <c r="H15" s="45">
        <v>6.1817000000000002</v>
      </c>
      <c r="I15" s="45">
        <v>5.7877999999999998</v>
      </c>
      <c r="J15" s="45">
        <v>11.3527</v>
      </c>
      <c r="K15" s="45">
        <v>0</v>
      </c>
      <c r="L15" s="45">
        <v>4.4858000000000002</v>
      </c>
      <c r="M15" s="45">
        <v>3</v>
      </c>
      <c r="N15" s="45">
        <v>4.5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7.6139000000000001</v>
      </c>
      <c r="C16" s="45">
        <v>6.1104000000000003</v>
      </c>
      <c r="D16" s="45">
        <v>8.4518000000000004</v>
      </c>
      <c r="E16" s="45">
        <v>8.1243999999999996</v>
      </c>
      <c r="F16" s="45">
        <v>5.8182</v>
      </c>
      <c r="G16" s="45">
        <v>7.6288999999999998</v>
      </c>
      <c r="H16" s="45">
        <v>6.1104000000000003</v>
      </c>
      <c r="I16" s="45">
        <v>8.4850999999999992</v>
      </c>
      <c r="J16" s="45">
        <v>8.1243999999999996</v>
      </c>
      <c r="K16" s="45">
        <v>5.8182</v>
      </c>
      <c r="L16" s="45">
        <v>5.2206000000000001</v>
      </c>
      <c r="M16" s="45">
        <v>0</v>
      </c>
      <c r="N16" s="45">
        <v>5.2206000000000001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8.7439</v>
      </c>
      <c r="C17" s="45">
        <v>6.6734999999999998</v>
      </c>
      <c r="D17" s="45">
        <v>9.2756000000000007</v>
      </c>
      <c r="E17" s="45">
        <v>17.683199999999999</v>
      </c>
      <c r="F17" s="45">
        <v>6.3369999999999997</v>
      </c>
      <c r="G17" s="45">
        <v>8.7550000000000008</v>
      </c>
      <c r="H17" s="45">
        <v>6.6734999999999998</v>
      </c>
      <c r="I17" s="45">
        <v>9.2956000000000003</v>
      </c>
      <c r="J17" s="45">
        <v>17.683199999999999</v>
      </c>
      <c r="K17" s="45">
        <v>6.3369999999999997</v>
      </c>
      <c r="L17" s="45">
        <v>4.5</v>
      </c>
      <c r="M17" s="45">
        <v>3</v>
      </c>
      <c r="N17" s="45">
        <v>4.5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6.9640000000000004</v>
      </c>
      <c r="C18" s="45">
        <v>3.8723999999999998</v>
      </c>
      <c r="D18" s="45">
        <v>6.5053999999999998</v>
      </c>
      <c r="E18" s="45">
        <v>18.9695</v>
      </c>
      <c r="F18" s="45">
        <v>8</v>
      </c>
      <c r="G18" s="45">
        <v>8.6189999999999998</v>
      </c>
      <c r="H18" s="45">
        <v>4.8682999999999996</v>
      </c>
      <c r="I18" s="45">
        <v>6.7465000000000002</v>
      </c>
      <c r="J18" s="45">
        <v>18.9695</v>
      </c>
      <c r="K18" s="45">
        <v>8</v>
      </c>
      <c r="L18" s="45">
        <v>3.4952000000000001</v>
      </c>
      <c r="M18" s="45">
        <v>3.4937999999999998</v>
      </c>
      <c r="N18" s="45">
        <v>3.5072000000000001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6.3872999999999998</v>
      </c>
      <c r="C19" s="45">
        <v>5.1505999999999998</v>
      </c>
      <c r="D19" s="45">
        <v>8.4274000000000004</v>
      </c>
      <c r="E19" s="45">
        <v>11.004099999999999</v>
      </c>
      <c r="F19" s="45">
        <v>7.9866999999999999</v>
      </c>
      <c r="G19" s="45">
        <v>6.3951000000000002</v>
      </c>
      <c r="H19" s="45">
        <v>5.1505999999999998</v>
      </c>
      <c r="I19" s="45">
        <v>8.4848999999999997</v>
      </c>
      <c r="J19" s="45">
        <v>11.004099999999999</v>
      </c>
      <c r="K19" s="45">
        <v>7.9866999999999999</v>
      </c>
      <c r="L19" s="45">
        <v>5.1989000000000001</v>
      </c>
      <c r="M19" s="45">
        <v>0</v>
      </c>
      <c r="N19" s="45">
        <v>5.1989000000000001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8.4779</v>
      </c>
      <c r="C20" s="45">
        <v>4.0369999999999999</v>
      </c>
      <c r="D20" s="45">
        <v>13.011100000000001</v>
      </c>
      <c r="E20" s="45">
        <v>10.4069</v>
      </c>
      <c r="F20" s="45">
        <v>4.5049999999999999</v>
      </c>
      <c r="G20" s="45">
        <v>8.4898000000000007</v>
      </c>
      <c r="H20" s="45">
        <v>4.0373999999999999</v>
      </c>
      <c r="I20" s="45">
        <v>13.0528</v>
      </c>
      <c r="J20" s="45">
        <v>10.4069</v>
      </c>
      <c r="K20" s="45">
        <v>4.5049999999999999</v>
      </c>
      <c r="L20" s="45">
        <v>3.32</v>
      </c>
      <c r="M20" s="45">
        <v>2.8365999999999998</v>
      </c>
      <c r="N20" s="45">
        <v>3.3584000000000001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7.7664999999999997</v>
      </c>
      <c r="C21" s="45">
        <v>5.5499000000000001</v>
      </c>
      <c r="D21" s="45">
        <v>8.2562999999999995</v>
      </c>
      <c r="E21" s="45">
        <v>14.5002</v>
      </c>
      <c r="F21" s="45">
        <v>7.1318000000000001</v>
      </c>
      <c r="G21" s="45">
        <v>7.7717999999999998</v>
      </c>
      <c r="H21" s="45">
        <v>5.5499000000000001</v>
      </c>
      <c r="I21" s="45">
        <v>8.2635000000000005</v>
      </c>
      <c r="J21" s="45">
        <v>14.5002</v>
      </c>
      <c r="K21" s="45">
        <v>7.1318000000000001</v>
      </c>
      <c r="L21" s="45">
        <v>2.4769999999999999</v>
      </c>
      <c r="M21" s="45">
        <v>0</v>
      </c>
      <c r="N21" s="45">
        <v>2.4769999999999999</v>
      </c>
      <c r="O21" s="45">
        <v>0</v>
      </c>
      <c r="P21" s="45">
        <v>0</v>
      </c>
    </row>
    <row r="22" spans="1:16" hidden="1" outlineLevel="1">
      <c r="A22" s="8">
        <v>40878</v>
      </c>
      <c r="B22" s="45">
        <v>10.370799999999999</v>
      </c>
      <c r="C22" s="45">
        <v>5.8097000000000003</v>
      </c>
      <c r="D22" s="45">
        <v>8.7483000000000004</v>
      </c>
      <c r="E22" s="45">
        <v>16.199200000000001</v>
      </c>
      <c r="F22" s="45">
        <v>11.581</v>
      </c>
      <c r="G22" s="45">
        <v>10.404199999999999</v>
      </c>
      <c r="H22" s="45">
        <v>5.8097000000000003</v>
      </c>
      <c r="I22" s="45">
        <v>8.7942</v>
      </c>
      <c r="J22" s="45">
        <v>16.199200000000001</v>
      </c>
      <c r="K22" s="45">
        <v>11.581</v>
      </c>
      <c r="L22" s="45">
        <v>3.04</v>
      </c>
      <c r="M22" s="45">
        <v>0</v>
      </c>
      <c r="N22" s="45">
        <v>3.04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12.1058</v>
      </c>
      <c r="C23" s="45">
        <v>7.0095999999999998</v>
      </c>
      <c r="D23" s="45">
        <v>16.019200000000001</v>
      </c>
      <c r="E23" s="45">
        <v>16.470700000000001</v>
      </c>
      <c r="F23" s="45">
        <v>16.402000000000001</v>
      </c>
      <c r="G23" s="45">
        <v>12.113099999999999</v>
      </c>
      <c r="H23" s="45">
        <v>7.0095999999999998</v>
      </c>
      <c r="I23" s="45">
        <v>16.047599999999999</v>
      </c>
      <c r="J23" s="45">
        <v>16.470700000000001</v>
      </c>
      <c r="K23" s="45">
        <v>16.402000000000001</v>
      </c>
      <c r="L23" s="45">
        <v>3</v>
      </c>
      <c r="M23" s="45">
        <v>0</v>
      </c>
      <c r="N23" s="45">
        <v>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9.9856999999999996</v>
      </c>
      <c r="C24" s="45">
        <v>7.9287000000000001</v>
      </c>
      <c r="D24" s="45">
        <v>10.8932</v>
      </c>
      <c r="E24" s="45">
        <v>15.7318</v>
      </c>
      <c r="F24" s="45">
        <v>15</v>
      </c>
      <c r="G24" s="45">
        <v>10.0243</v>
      </c>
      <c r="H24" s="45">
        <v>7.9474</v>
      </c>
      <c r="I24" s="45">
        <v>10.9452</v>
      </c>
      <c r="J24" s="45">
        <v>15.7318</v>
      </c>
      <c r="K24" s="45">
        <v>15</v>
      </c>
      <c r="L24" s="45">
        <v>2.6707000000000001</v>
      </c>
      <c r="M24" s="45">
        <v>1</v>
      </c>
      <c r="N24" s="45">
        <v>3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6.2653999999999996</v>
      </c>
      <c r="C25" s="45">
        <v>7.2990000000000004</v>
      </c>
      <c r="D25" s="45">
        <v>5.952</v>
      </c>
      <c r="E25" s="45">
        <v>0</v>
      </c>
      <c r="F25" s="45">
        <v>0</v>
      </c>
      <c r="G25" s="45">
        <v>6.2702999999999998</v>
      </c>
      <c r="H25" s="45">
        <v>7.2990000000000004</v>
      </c>
      <c r="I25" s="45">
        <v>5.9572000000000003</v>
      </c>
      <c r="J25" s="45">
        <v>0</v>
      </c>
      <c r="K25" s="45">
        <v>0</v>
      </c>
      <c r="L25" s="45">
        <v>4.4870000000000001</v>
      </c>
      <c r="M25" s="45">
        <v>0</v>
      </c>
      <c r="N25" s="45">
        <v>4.4870000000000001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8.7918000000000003</v>
      </c>
      <c r="C26" s="45">
        <v>6.2901999999999996</v>
      </c>
      <c r="D26" s="45">
        <v>13.375500000000001</v>
      </c>
      <c r="E26" s="45">
        <v>16.577500000000001</v>
      </c>
      <c r="F26" s="45">
        <v>0</v>
      </c>
      <c r="G26" s="45">
        <v>8.7926000000000002</v>
      </c>
      <c r="H26" s="45">
        <v>6.2901999999999996</v>
      </c>
      <c r="I26" s="45">
        <v>13.381</v>
      </c>
      <c r="J26" s="45">
        <v>16.577500000000001</v>
      </c>
      <c r="K26" s="45">
        <v>0</v>
      </c>
      <c r="L26" s="45">
        <v>5</v>
      </c>
      <c r="M26" s="45">
        <v>0</v>
      </c>
      <c r="N26" s="45">
        <v>5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3.2926000000000002</v>
      </c>
      <c r="C27" s="45">
        <v>6.3091999999999997</v>
      </c>
      <c r="D27" s="45">
        <v>2.6084000000000001</v>
      </c>
      <c r="E27" s="45">
        <v>5.5872999999999999</v>
      </c>
      <c r="F27" s="45">
        <v>0</v>
      </c>
      <c r="G27" s="45">
        <v>3.1192000000000002</v>
      </c>
      <c r="H27" s="45">
        <v>6.3091999999999997</v>
      </c>
      <c r="I27" s="45">
        <v>2.6084000000000001</v>
      </c>
      <c r="J27" s="45">
        <v>19</v>
      </c>
      <c r="K27" s="45">
        <v>0</v>
      </c>
      <c r="L27" s="45">
        <v>5</v>
      </c>
      <c r="M27" s="45">
        <v>0</v>
      </c>
      <c r="N27" s="45">
        <v>0</v>
      </c>
      <c r="O27" s="45">
        <v>5</v>
      </c>
      <c r="P27" s="45">
        <v>0</v>
      </c>
    </row>
    <row r="28" spans="1:16" hidden="1" outlineLevel="1">
      <c r="A28" s="8">
        <v>41061</v>
      </c>
      <c r="B28" s="45">
        <v>1.3528</v>
      </c>
      <c r="C28" s="45">
        <v>7.3665000000000003</v>
      </c>
      <c r="D28" s="45">
        <v>1.1237999999999999</v>
      </c>
      <c r="E28" s="45">
        <v>18.984300000000001</v>
      </c>
      <c r="F28" s="45">
        <v>0</v>
      </c>
      <c r="G28" s="45">
        <v>1.3469</v>
      </c>
      <c r="H28" s="45">
        <v>7.3665000000000003</v>
      </c>
      <c r="I28" s="45">
        <v>1.1171</v>
      </c>
      <c r="J28" s="45">
        <v>18.984300000000001</v>
      </c>
      <c r="K28" s="45">
        <v>0</v>
      </c>
      <c r="L28" s="45">
        <v>3.3412999999999999</v>
      </c>
      <c r="M28" s="45">
        <v>0</v>
      </c>
      <c r="N28" s="45">
        <v>3.3412999999999999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3.4748000000000001</v>
      </c>
      <c r="C29" s="45">
        <v>7.0076999999999998</v>
      </c>
      <c r="D29" s="45">
        <v>2.8837999999999999</v>
      </c>
      <c r="E29" s="45">
        <v>15.732699999999999</v>
      </c>
      <c r="F29" s="45">
        <v>0</v>
      </c>
      <c r="G29" s="45">
        <v>3.4754999999999998</v>
      </c>
      <c r="H29" s="45">
        <v>7.0255999999999998</v>
      </c>
      <c r="I29" s="45">
        <v>2.8833000000000002</v>
      </c>
      <c r="J29" s="45">
        <v>15.732699999999999</v>
      </c>
      <c r="K29" s="45">
        <v>0</v>
      </c>
      <c r="L29" s="45">
        <v>2.3849999999999998</v>
      </c>
      <c r="M29" s="45">
        <v>1.2656000000000001</v>
      </c>
      <c r="N29" s="45">
        <v>4.5739000000000001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6.4641999999999999</v>
      </c>
      <c r="C30" s="45">
        <v>7.2495000000000003</v>
      </c>
      <c r="D30" s="45">
        <v>6.3888999999999996</v>
      </c>
      <c r="E30" s="45">
        <v>18.326699999999999</v>
      </c>
      <c r="F30" s="45">
        <v>0</v>
      </c>
      <c r="G30" s="45">
        <v>6.4645999999999999</v>
      </c>
      <c r="H30" s="45">
        <v>7.2507000000000001</v>
      </c>
      <c r="I30" s="45">
        <v>6.3891999999999998</v>
      </c>
      <c r="J30" s="45">
        <v>18.326699999999999</v>
      </c>
      <c r="K30" s="45">
        <v>0</v>
      </c>
      <c r="L30" s="45">
        <v>4.1616999999999997</v>
      </c>
      <c r="M30" s="45">
        <v>1</v>
      </c>
      <c r="N30" s="45">
        <v>4.4642999999999997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7.3799000000000001</v>
      </c>
      <c r="C31" s="45">
        <v>7.9653999999999998</v>
      </c>
      <c r="D31" s="45">
        <v>7.3339999999999996</v>
      </c>
      <c r="E31" s="45">
        <v>18.471</v>
      </c>
      <c r="F31" s="45">
        <v>0</v>
      </c>
      <c r="G31" s="45">
        <v>7.3818000000000001</v>
      </c>
      <c r="H31" s="45">
        <v>7.9880000000000004</v>
      </c>
      <c r="I31" s="45">
        <v>7.3345000000000002</v>
      </c>
      <c r="J31" s="45">
        <v>18.471</v>
      </c>
      <c r="K31" s="45">
        <v>0</v>
      </c>
      <c r="L31" s="45">
        <v>1.4371</v>
      </c>
      <c r="M31" s="45">
        <v>1.2649999999999999</v>
      </c>
      <c r="N31" s="45">
        <v>2.0047000000000001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11.8408</v>
      </c>
      <c r="C32" s="45">
        <v>8.2521000000000004</v>
      </c>
      <c r="D32" s="45">
        <v>12.397600000000001</v>
      </c>
      <c r="E32" s="45">
        <v>24.616800000000001</v>
      </c>
      <c r="F32" s="45">
        <v>0</v>
      </c>
      <c r="G32" s="45">
        <v>11.843500000000001</v>
      </c>
      <c r="H32" s="45">
        <v>8.2542000000000009</v>
      </c>
      <c r="I32" s="45">
        <v>12.400499999999999</v>
      </c>
      <c r="J32" s="45">
        <v>24.616800000000001</v>
      </c>
      <c r="K32" s="45">
        <v>0</v>
      </c>
      <c r="L32" s="45">
        <v>5.8090999999999999</v>
      </c>
      <c r="M32" s="45">
        <v>1.6171</v>
      </c>
      <c r="N32" s="45">
        <v>6.2424999999999997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12.640499999999999</v>
      </c>
      <c r="C33" s="45">
        <v>8.1433999999999997</v>
      </c>
      <c r="D33" s="45">
        <v>12.845800000000001</v>
      </c>
      <c r="E33" s="45">
        <v>22.588200000000001</v>
      </c>
      <c r="F33" s="45">
        <v>0</v>
      </c>
      <c r="G33" s="45">
        <v>12.6412</v>
      </c>
      <c r="H33" s="45">
        <v>8.1483000000000008</v>
      </c>
      <c r="I33" s="45">
        <v>12.8461</v>
      </c>
      <c r="J33" s="45">
        <v>22.588200000000001</v>
      </c>
      <c r="K33" s="45">
        <v>0</v>
      </c>
      <c r="L33" s="45">
        <v>5.0419999999999998</v>
      </c>
      <c r="M33" s="45">
        <v>1.7282</v>
      </c>
      <c r="N33" s="45">
        <v>7.2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7.952</v>
      </c>
      <c r="C34" s="45">
        <v>8.5167999999999999</v>
      </c>
      <c r="D34" s="45">
        <v>7.9176000000000002</v>
      </c>
      <c r="E34" s="45">
        <v>23.6538</v>
      </c>
      <c r="F34" s="45">
        <v>0</v>
      </c>
      <c r="G34" s="45">
        <v>7.9523999999999999</v>
      </c>
      <c r="H34" s="45">
        <v>8.5222999999999995</v>
      </c>
      <c r="I34" s="45">
        <v>7.9177</v>
      </c>
      <c r="J34" s="45">
        <v>23.6538</v>
      </c>
      <c r="K34" s="45">
        <v>0</v>
      </c>
      <c r="L34" s="45">
        <v>4.9981999999999998</v>
      </c>
      <c r="M34" s="45">
        <v>1</v>
      </c>
      <c r="N34" s="45">
        <v>6.7142999999999997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8.5855999999999995</v>
      </c>
      <c r="C35" s="45">
        <v>7.3860999999999999</v>
      </c>
      <c r="D35" s="45">
        <v>8.8391000000000002</v>
      </c>
      <c r="E35" s="45">
        <v>17.8781</v>
      </c>
      <c r="F35" s="45">
        <v>15.5</v>
      </c>
      <c r="G35" s="45">
        <v>8.5859000000000005</v>
      </c>
      <c r="H35" s="45">
        <v>7.3860999999999999</v>
      </c>
      <c r="I35" s="45">
        <v>8.8393999999999995</v>
      </c>
      <c r="J35" s="45">
        <v>17.8781</v>
      </c>
      <c r="K35" s="45">
        <v>15.5</v>
      </c>
      <c r="L35" s="45">
        <v>4.3506999999999998</v>
      </c>
      <c r="M35" s="45">
        <v>0</v>
      </c>
      <c r="N35" s="45">
        <v>4.3506999999999998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8.9611999999999998</v>
      </c>
      <c r="C36" s="45">
        <v>7.9353999999999996</v>
      </c>
      <c r="D36" s="45">
        <v>9.0405999999999995</v>
      </c>
      <c r="E36" s="45">
        <v>11.511900000000001</v>
      </c>
      <c r="F36" s="45">
        <v>0</v>
      </c>
      <c r="G36" s="45">
        <v>8.9611999999999998</v>
      </c>
      <c r="H36" s="45">
        <v>7.9353999999999996</v>
      </c>
      <c r="I36" s="45">
        <v>9.0405999999999995</v>
      </c>
      <c r="J36" s="45">
        <v>11.511900000000001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8.2034000000000002</v>
      </c>
      <c r="C37" s="45">
        <v>7.7305999999999999</v>
      </c>
      <c r="D37" s="45">
        <v>8.1729000000000003</v>
      </c>
      <c r="E37" s="45">
        <v>10.042899999999999</v>
      </c>
      <c r="F37" s="45">
        <v>0</v>
      </c>
      <c r="G37" s="45">
        <v>9.1295000000000002</v>
      </c>
      <c r="H37" s="45">
        <v>7.7324000000000002</v>
      </c>
      <c r="I37" s="45">
        <v>9.2749000000000006</v>
      </c>
      <c r="J37" s="45">
        <v>10.042899999999999</v>
      </c>
      <c r="K37" s="45">
        <v>0</v>
      </c>
      <c r="L37" s="45">
        <v>2.1998000000000002</v>
      </c>
      <c r="M37" s="45">
        <v>1</v>
      </c>
      <c r="N37" s="45">
        <v>2.2000000000000002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10.917400000000001</v>
      </c>
      <c r="C38" s="45">
        <v>6.4676999999999998</v>
      </c>
      <c r="D38" s="45">
        <v>11.345700000000001</v>
      </c>
      <c r="E38" s="45">
        <v>10.0588</v>
      </c>
      <c r="F38" s="45">
        <v>0</v>
      </c>
      <c r="G38" s="45">
        <v>10.9175</v>
      </c>
      <c r="H38" s="45">
        <v>6.4679000000000002</v>
      </c>
      <c r="I38" s="45">
        <v>11.345800000000001</v>
      </c>
      <c r="J38" s="45">
        <v>10.0588</v>
      </c>
      <c r="K38" s="45">
        <v>0</v>
      </c>
      <c r="L38" s="45">
        <v>4.0180999999999996</v>
      </c>
      <c r="M38" s="45">
        <v>1</v>
      </c>
      <c r="N38" s="45">
        <v>5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10.9756</v>
      </c>
      <c r="C39" s="45">
        <v>6.2159000000000004</v>
      </c>
      <c r="D39" s="45">
        <v>11.8764</v>
      </c>
      <c r="E39" s="45">
        <v>10.0616</v>
      </c>
      <c r="F39" s="45">
        <v>0</v>
      </c>
      <c r="G39" s="45">
        <v>10.976100000000001</v>
      </c>
      <c r="H39" s="45">
        <v>6.2159000000000004</v>
      </c>
      <c r="I39" s="45">
        <v>11.8772</v>
      </c>
      <c r="J39" s="45">
        <v>10.0616</v>
      </c>
      <c r="K39" s="45">
        <v>0</v>
      </c>
      <c r="L39" s="45">
        <v>3.5796000000000001</v>
      </c>
      <c r="M39" s="45">
        <v>0</v>
      </c>
      <c r="N39" s="45">
        <v>3.5796000000000001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10.344200000000001</v>
      </c>
      <c r="C40" s="45">
        <v>6.0484999999999998</v>
      </c>
      <c r="D40" s="45">
        <v>11.2463</v>
      </c>
      <c r="E40" s="45">
        <v>7.0202999999999998</v>
      </c>
      <c r="F40" s="45">
        <v>0</v>
      </c>
      <c r="G40" s="45">
        <v>10.346299999999999</v>
      </c>
      <c r="H40" s="45">
        <v>6.0580999999999996</v>
      </c>
      <c r="I40" s="45">
        <v>11.2463</v>
      </c>
      <c r="J40" s="45">
        <v>7.0202999999999998</v>
      </c>
      <c r="K40" s="45">
        <v>0</v>
      </c>
      <c r="L40" s="45">
        <v>2</v>
      </c>
      <c r="M40" s="45">
        <v>2</v>
      </c>
      <c r="N40" s="45">
        <v>0</v>
      </c>
      <c r="O40" s="45">
        <v>2</v>
      </c>
      <c r="P40" s="45">
        <v>0</v>
      </c>
    </row>
    <row r="41" spans="1:16" hidden="1" outlineLevel="1">
      <c r="A41" s="8">
        <v>41456</v>
      </c>
      <c r="B41" s="45">
        <v>11.4275</v>
      </c>
      <c r="C41" s="45">
        <v>5.8349000000000002</v>
      </c>
      <c r="D41" s="45">
        <v>12.9734</v>
      </c>
      <c r="E41" s="45">
        <v>18.121500000000001</v>
      </c>
      <c r="F41" s="45">
        <v>0</v>
      </c>
      <c r="G41" s="45">
        <v>11.428599999999999</v>
      </c>
      <c r="H41" s="45">
        <v>5.8349000000000002</v>
      </c>
      <c r="I41" s="45">
        <v>12.973699999999999</v>
      </c>
      <c r="J41" s="45">
        <v>18.869299999999999</v>
      </c>
      <c r="K41" s="45">
        <v>0</v>
      </c>
      <c r="L41" s="45">
        <v>1.7843</v>
      </c>
      <c r="M41" s="45">
        <v>1</v>
      </c>
      <c r="N41" s="45">
        <v>2.7793999999999999</v>
      </c>
      <c r="O41" s="45">
        <v>1.5</v>
      </c>
      <c r="P41" s="45">
        <v>0</v>
      </c>
    </row>
    <row r="42" spans="1:16" hidden="1" outlineLevel="1">
      <c r="A42" s="8">
        <v>41487</v>
      </c>
      <c r="B42" s="45">
        <v>11.666600000000001</v>
      </c>
      <c r="C42" s="45">
        <v>6.1055999999999999</v>
      </c>
      <c r="D42" s="45">
        <v>12.824999999999999</v>
      </c>
      <c r="E42" s="45">
        <v>7.0452000000000004</v>
      </c>
      <c r="F42" s="45">
        <v>0</v>
      </c>
      <c r="G42" s="45">
        <v>11.669499999999999</v>
      </c>
      <c r="H42" s="45">
        <v>6.1130000000000004</v>
      </c>
      <c r="I42" s="45">
        <v>12.825900000000001</v>
      </c>
      <c r="J42" s="45">
        <v>7.0452000000000004</v>
      </c>
      <c r="K42" s="45">
        <v>0</v>
      </c>
      <c r="L42" s="45">
        <v>1.8408</v>
      </c>
      <c r="M42" s="45">
        <v>1.9582999999999999</v>
      </c>
      <c r="N42" s="45">
        <v>1.4152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11.024100000000001</v>
      </c>
      <c r="C43" s="45">
        <v>6.3714000000000004</v>
      </c>
      <c r="D43" s="45">
        <v>12.3713</v>
      </c>
      <c r="E43" s="45">
        <v>9.5167999999999999</v>
      </c>
      <c r="F43" s="45">
        <v>0</v>
      </c>
      <c r="G43" s="45">
        <v>11.031599999999999</v>
      </c>
      <c r="H43" s="45">
        <v>6.3947000000000003</v>
      </c>
      <c r="I43" s="45">
        <v>12.372299999999999</v>
      </c>
      <c r="J43" s="45">
        <v>9.5193999999999992</v>
      </c>
      <c r="K43" s="45">
        <v>0</v>
      </c>
      <c r="L43" s="45">
        <v>1.9185000000000001</v>
      </c>
      <c r="M43" s="45">
        <v>1.6032999999999999</v>
      </c>
      <c r="N43" s="45">
        <v>4.8617999999999997</v>
      </c>
      <c r="O43" s="45">
        <v>1.5</v>
      </c>
      <c r="P43" s="45">
        <v>0</v>
      </c>
    </row>
    <row r="44" spans="1:16" hidden="1" outlineLevel="1">
      <c r="A44" s="8">
        <v>41548</v>
      </c>
      <c r="B44" s="45">
        <v>9.9963999999999995</v>
      </c>
      <c r="C44" s="45">
        <v>6.5076999999999998</v>
      </c>
      <c r="D44" s="45">
        <v>11.001300000000001</v>
      </c>
      <c r="E44" s="45">
        <v>9.5291999999999994</v>
      </c>
      <c r="F44" s="45">
        <v>0</v>
      </c>
      <c r="G44" s="45">
        <v>9.9985999999999997</v>
      </c>
      <c r="H44" s="45">
        <v>6.5136000000000003</v>
      </c>
      <c r="I44" s="45">
        <v>11.0022</v>
      </c>
      <c r="J44" s="45">
        <v>9.5291999999999994</v>
      </c>
      <c r="K44" s="45">
        <v>0</v>
      </c>
      <c r="L44" s="45">
        <v>2.3321000000000001</v>
      </c>
      <c r="M44" s="45">
        <v>1.9179999999999999</v>
      </c>
      <c r="N44" s="45">
        <v>3.5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11.2399</v>
      </c>
      <c r="C45" s="45">
        <v>6.0462999999999996</v>
      </c>
      <c r="D45" s="45">
        <v>12.317500000000001</v>
      </c>
      <c r="E45" s="45">
        <v>9.5138999999999996</v>
      </c>
      <c r="F45" s="45">
        <v>4</v>
      </c>
      <c r="G45" s="45">
        <v>11.242000000000001</v>
      </c>
      <c r="H45" s="45">
        <v>6.0506000000000002</v>
      </c>
      <c r="I45" s="45">
        <v>12.3186</v>
      </c>
      <c r="J45" s="45">
        <v>9.5138999999999996</v>
      </c>
      <c r="K45" s="45">
        <v>0</v>
      </c>
      <c r="L45" s="45">
        <v>2.42</v>
      </c>
      <c r="M45" s="45">
        <v>1.9582999999999999</v>
      </c>
      <c r="N45" s="45">
        <v>2.9192</v>
      </c>
      <c r="O45" s="45">
        <v>0</v>
      </c>
      <c r="P45" s="45">
        <v>4</v>
      </c>
    </row>
    <row r="46" spans="1:16" hidden="1" outlineLevel="1">
      <c r="A46" s="8">
        <v>41609</v>
      </c>
      <c r="B46" s="45">
        <v>11.801</v>
      </c>
      <c r="C46" s="45">
        <v>6.0753000000000004</v>
      </c>
      <c r="D46" s="45">
        <v>13.4725</v>
      </c>
      <c r="E46" s="45">
        <v>9.5785</v>
      </c>
      <c r="F46" s="45">
        <v>0</v>
      </c>
      <c r="G46" s="45">
        <v>11.811199999999999</v>
      </c>
      <c r="H46" s="45">
        <v>6.0982000000000003</v>
      </c>
      <c r="I46" s="45">
        <v>13.473800000000001</v>
      </c>
      <c r="J46" s="45">
        <v>9.5814000000000004</v>
      </c>
      <c r="K46" s="45">
        <v>0</v>
      </c>
      <c r="L46" s="45">
        <v>2.6143999999999998</v>
      </c>
      <c r="M46" s="45">
        <v>1.9999</v>
      </c>
      <c r="N46" s="45">
        <v>6.8754</v>
      </c>
      <c r="O46" s="45">
        <v>1.2</v>
      </c>
      <c r="P46" s="45">
        <v>0</v>
      </c>
    </row>
    <row r="47" spans="1:16" hidden="1" outlineLevel="1">
      <c r="A47" s="8">
        <v>41640</v>
      </c>
      <c r="B47" s="45">
        <v>11.854900000000001</v>
      </c>
      <c r="C47" s="45">
        <v>5.9633000000000003</v>
      </c>
      <c r="D47" s="45">
        <v>13.809799999999999</v>
      </c>
      <c r="E47" s="45">
        <v>9.6065000000000005</v>
      </c>
      <c r="F47" s="45">
        <v>0</v>
      </c>
      <c r="G47" s="45">
        <v>11.8582</v>
      </c>
      <c r="H47" s="45">
        <v>5.9691000000000001</v>
      </c>
      <c r="I47" s="45">
        <v>13.811400000000001</v>
      </c>
      <c r="J47" s="45">
        <v>9.6065000000000005</v>
      </c>
      <c r="K47" s="45">
        <v>0</v>
      </c>
      <c r="L47" s="45">
        <v>3.1703999999999999</v>
      </c>
      <c r="M47" s="45">
        <v>1.9289000000000001</v>
      </c>
      <c r="N47" s="45">
        <v>5.5450999999999997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11.4077</v>
      </c>
      <c r="C48" s="45">
        <v>6.3878000000000004</v>
      </c>
      <c r="D48" s="45">
        <v>13.8003</v>
      </c>
      <c r="E48" s="45">
        <v>13.1165</v>
      </c>
      <c r="F48" s="45">
        <v>0</v>
      </c>
      <c r="G48" s="45">
        <v>11.428900000000001</v>
      </c>
      <c r="H48" s="45">
        <v>6.4009</v>
      </c>
      <c r="I48" s="45">
        <v>13.825699999999999</v>
      </c>
      <c r="J48" s="45">
        <v>13.1165</v>
      </c>
      <c r="K48" s="45">
        <v>0</v>
      </c>
      <c r="L48" s="45">
        <v>4.4935</v>
      </c>
      <c r="M48" s="45">
        <v>1.9732000000000001</v>
      </c>
      <c r="N48" s="45">
        <v>5.6429999999999998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12.527799999999999</v>
      </c>
      <c r="C49" s="45">
        <v>5.9307999999999996</v>
      </c>
      <c r="D49" s="45">
        <v>14.7003</v>
      </c>
      <c r="E49" s="45">
        <v>9.8064999999999998</v>
      </c>
      <c r="F49" s="45">
        <v>0</v>
      </c>
      <c r="G49" s="45">
        <v>12.533300000000001</v>
      </c>
      <c r="H49" s="45">
        <v>5.9344000000000001</v>
      </c>
      <c r="I49" s="45">
        <v>14.706099999999999</v>
      </c>
      <c r="J49" s="45">
        <v>9.8064999999999998</v>
      </c>
      <c r="K49" s="45">
        <v>0</v>
      </c>
      <c r="L49" s="45">
        <v>5.5575999999999999</v>
      </c>
      <c r="M49" s="45">
        <v>1.9186000000000001</v>
      </c>
      <c r="N49" s="45">
        <v>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16.3004</v>
      </c>
      <c r="C50" s="45">
        <v>6.0648999999999997</v>
      </c>
      <c r="D50" s="45">
        <v>20.410799999999998</v>
      </c>
      <c r="E50" s="45">
        <v>6.4222000000000001</v>
      </c>
      <c r="F50" s="45">
        <v>0</v>
      </c>
      <c r="G50" s="45">
        <v>16.311900000000001</v>
      </c>
      <c r="H50" s="45">
        <v>6.0705</v>
      </c>
      <c r="I50" s="45">
        <v>20.418500000000002</v>
      </c>
      <c r="J50" s="45">
        <v>6.6668000000000003</v>
      </c>
      <c r="K50" s="45">
        <v>0</v>
      </c>
      <c r="L50" s="45">
        <v>3.4954000000000001</v>
      </c>
      <c r="M50" s="45">
        <v>1.9602999999999999</v>
      </c>
      <c r="N50" s="45">
        <v>5.5724</v>
      </c>
      <c r="O50" s="45">
        <v>2.2408999999999999</v>
      </c>
      <c r="P50" s="45">
        <v>0</v>
      </c>
    </row>
    <row r="51" spans="1:16" hidden="1" outlineLevel="1">
      <c r="A51" s="8">
        <v>41760</v>
      </c>
      <c r="B51" s="45">
        <v>14.078099999999999</v>
      </c>
      <c r="C51" s="45">
        <v>6.9710000000000001</v>
      </c>
      <c r="D51" s="45">
        <v>18.681799999999999</v>
      </c>
      <c r="E51" s="45">
        <v>10.231</v>
      </c>
      <c r="F51" s="45">
        <v>0</v>
      </c>
      <c r="G51" s="45">
        <v>14.0883</v>
      </c>
      <c r="H51" s="45">
        <v>6.9871999999999996</v>
      </c>
      <c r="I51" s="45">
        <v>18.684899999999999</v>
      </c>
      <c r="J51" s="45">
        <v>10.231199999999999</v>
      </c>
      <c r="K51" s="45">
        <v>0</v>
      </c>
      <c r="L51" s="45">
        <v>2.4255</v>
      </c>
      <c r="M51" s="45">
        <v>1.9635</v>
      </c>
      <c r="N51" s="45">
        <v>5</v>
      </c>
      <c r="O51" s="45">
        <v>4.5</v>
      </c>
      <c r="P51" s="45">
        <v>0</v>
      </c>
    </row>
    <row r="52" spans="1:16" hidden="1" outlineLevel="1">
      <c r="A52" s="8">
        <v>41791</v>
      </c>
      <c r="B52" s="45">
        <v>13.885300000000001</v>
      </c>
      <c r="C52" s="45">
        <v>7.5510000000000002</v>
      </c>
      <c r="D52" s="45">
        <v>15.403700000000001</v>
      </c>
      <c r="E52" s="45">
        <v>10.164199999999999</v>
      </c>
      <c r="F52" s="45">
        <v>0</v>
      </c>
      <c r="G52" s="45">
        <v>13.8857</v>
      </c>
      <c r="H52" s="45">
        <v>7.5510000000000002</v>
      </c>
      <c r="I52" s="45">
        <v>15.403700000000001</v>
      </c>
      <c r="J52" s="45">
        <v>10.165699999999999</v>
      </c>
      <c r="K52" s="45">
        <v>0</v>
      </c>
      <c r="L52" s="45">
        <v>3.1882000000000001</v>
      </c>
      <c r="M52" s="45">
        <v>1.75</v>
      </c>
      <c r="N52" s="45">
        <v>0</v>
      </c>
      <c r="O52" s="45">
        <v>3.2</v>
      </c>
      <c r="P52" s="45">
        <v>0</v>
      </c>
    </row>
    <row r="53" spans="1:16" hidden="1" outlineLevel="1">
      <c r="A53" s="8">
        <v>41821</v>
      </c>
      <c r="B53" s="45">
        <v>18.410699999999999</v>
      </c>
      <c r="C53" s="45">
        <v>7.7596999999999996</v>
      </c>
      <c r="D53" s="45">
        <v>20.359200000000001</v>
      </c>
      <c r="E53" s="45">
        <v>9.5690000000000008</v>
      </c>
      <c r="F53" s="45">
        <v>0</v>
      </c>
      <c r="G53" s="45">
        <v>18.415099999999999</v>
      </c>
      <c r="H53" s="45">
        <v>7.7617000000000003</v>
      </c>
      <c r="I53" s="45">
        <v>20.361899999999999</v>
      </c>
      <c r="J53" s="45">
        <v>9.5922999999999998</v>
      </c>
      <c r="K53" s="45">
        <v>0</v>
      </c>
      <c r="L53" s="45">
        <v>1.4674</v>
      </c>
      <c r="M53" s="45">
        <v>2.5</v>
      </c>
      <c r="N53" s="45">
        <v>1.2866</v>
      </c>
      <c r="O53" s="45">
        <v>1.2</v>
      </c>
      <c r="P53" s="45">
        <v>0</v>
      </c>
    </row>
    <row r="54" spans="1:16" hidden="1" outlineLevel="1" collapsed="1">
      <c r="A54" s="8">
        <v>41852</v>
      </c>
      <c r="B54" s="45">
        <v>18.2578</v>
      </c>
      <c r="C54" s="45">
        <v>7.6204999999999998</v>
      </c>
      <c r="D54" s="45">
        <v>20.839300000000001</v>
      </c>
      <c r="E54" s="45">
        <v>10.2057</v>
      </c>
      <c r="F54" s="45">
        <v>0</v>
      </c>
      <c r="G54" s="45">
        <v>18.261900000000001</v>
      </c>
      <c r="H54" s="45">
        <v>7.6253000000000002</v>
      </c>
      <c r="I54" s="45">
        <v>20.840499999999999</v>
      </c>
      <c r="J54" s="45">
        <v>10.2134</v>
      </c>
      <c r="K54" s="45">
        <v>0</v>
      </c>
      <c r="L54" s="45">
        <v>3.2909999999999999</v>
      </c>
      <c r="M54" s="45">
        <v>2.5</v>
      </c>
      <c r="N54" s="45">
        <v>5.0258000000000003</v>
      </c>
      <c r="O54" s="45">
        <v>3.2</v>
      </c>
      <c r="P54" s="45">
        <v>0</v>
      </c>
    </row>
    <row r="55" spans="1:16" hidden="1" outlineLevel="1" collapsed="1">
      <c r="A55" s="8">
        <v>41883</v>
      </c>
      <c r="B55" s="45">
        <v>9.3498000000000001</v>
      </c>
      <c r="C55" s="45">
        <v>7.5411999999999999</v>
      </c>
      <c r="D55" s="45">
        <v>9.8673999999999999</v>
      </c>
      <c r="E55" s="45">
        <v>9.8869000000000007</v>
      </c>
      <c r="F55" s="45">
        <v>0</v>
      </c>
      <c r="G55" s="45">
        <v>9.3581000000000003</v>
      </c>
      <c r="H55" s="45">
        <v>7.5411999999999999</v>
      </c>
      <c r="I55" s="45">
        <v>9.8772000000000002</v>
      </c>
      <c r="J55" s="45">
        <v>9.9202999999999992</v>
      </c>
      <c r="K55" s="45">
        <v>0</v>
      </c>
      <c r="L55" s="45">
        <v>3.38</v>
      </c>
      <c r="M55" s="45">
        <v>2.5</v>
      </c>
      <c r="N55" s="45">
        <v>3.7894999999999999</v>
      </c>
      <c r="O55" s="45">
        <v>1.2</v>
      </c>
      <c r="P55" s="45">
        <v>0</v>
      </c>
    </row>
    <row r="56" spans="1:16" hidden="1" outlineLevel="1" collapsed="1">
      <c r="A56" s="8">
        <v>41913</v>
      </c>
      <c r="B56" s="45">
        <v>8.2984000000000009</v>
      </c>
      <c r="C56" s="45">
        <v>7.5345000000000004</v>
      </c>
      <c r="D56" s="45">
        <v>8.8504000000000005</v>
      </c>
      <c r="E56" s="45">
        <v>4.9786999999999999</v>
      </c>
      <c r="F56" s="45">
        <v>0</v>
      </c>
      <c r="G56" s="45">
        <v>8.3195999999999994</v>
      </c>
      <c r="H56" s="45">
        <v>7.5561999999999996</v>
      </c>
      <c r="I56" s="45">
        <v>8.8713999999999995</v>
      </c>
      <c r="J56" s="45">
        <v>4.9786999999999999</v>
      </c>
      <c r="K56" s="45">
        <v>0</v>
      </c>
      <c r="L56" s="45">
        <v>1.1131</v>
      </c>
      <c r="M56" s="45">
        <v>1.2484999999999999</v>
      </c>
      <c r="N56" s="45">
        <v>1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9.3460000000000001</v>
      </c>
      <c r="C57" s="45">
        <v>7.6097000000000001</v>
      </c>
      <c r="D57" s="45">
        <v>14.0784</v>
      </c>
      <c r="E57" s="45">
        <v>12.409700000000001</v>
      </c>
      <c r="F57" s="45">
        <v>0</v>
      </c>
      <c r="G57" s="45">
        <v>9.4528999999999996</v>
      </c>
      <c r="H57" s="45">
        <v>7.6132999999999997</v>
      </c>
      <c r="I57" s="45">
        <v>15.4597</v>
      </c>
      <c r="J57" s="45">
        <v>12.969200000000001</v>
      </c>
      <c r="K57" s="45">
        <v>0</v>
      </c>
      <c r="L57" s="45">
        <v>7.0279999999999996</v>
      </c>
      <c r="M57" s="45">
        <v>1.42</v>
      </c>
      <c r="N57" s="45">
        <v>7.1627000000000001</v>
      </c>
      <c r="O57" s="45">
        <v>2.6354000000000002</v>
      </c>
      <c r="P57" s="45">
        <v>0</v>
      </c>
    </row>
    <row r="58" spans="1:16" hidden="1" outlineLevel="1" collapsed="1">
      <c r="A58" s="8">
        <v>41974</v>
      </c>
      <c r="B58" s="45">
        <v>10.100199999999999</v>
      </c>
      <c r="C58" s="45">
        <v>7.8719999999999999</v>
      </c>
      <c r="D58" s="45">
        <v>12.049300000000001</v>
      </c>
      <c r="E58" s="45">
        <v>7.4622999999999999</v>
      </c>
      <c r="F58" s="45">
        <v>18</v>
      </c>
      <c r="G58" s="45">
        <v>10.1395</v>
      </c>
      <c r="H58" s="45">
        <v>7.8738000000000001</v>
      </c>
      <c r="I58" s="45">
        <v>12.156700000000001</v>
      </c>
      <c r="J58" s="45">
        <v>7.4622999999999999</v>
      </c>
      <c r="K58" s="45">
        <v>18</v>
      </c>
      <c r="L58" s="45">
        <v>6.0899000000000001</v>
      </c>
      <c r="M58" s="45">
        <v>2.4870999999999999</v>
      </c>
      <c r="N58" s="45">
        <v>6.1470000000000002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9.02</v>
      </c>
      <c r="C59" s="45">
        <v>7.3981000000000003</v>
      </c>
      <c r="D59" s="45">
        <v>10.2867</v>
      </c>
      <c r="E59" s="45">
        <v>11.6233</v>
      </c>
      <c r="F59" s="45">
        <v>0</v>
      </c>
      <c r="G59" s="45">
        <v>9.0478000000000005</v>
      </c>
      <c r="H59" s="45">
        <v>7.4029999999999996</v>
      </c>
      <c r="I59" s="45">
        <v>10.345700000000001</v>
      </c>
      <c r="J59" s="45">
        <v>11.6233</v>
      </c>
      <c r="K59" s="45">
        <v>0</v>
      </c>
      <c r="L59" s="45">
        <v>4.1108000000000002</v>
      </c>
      <c r="M59" s="45">
        <v>2.4941</v>
      </c>
      <c r="N59" s="45">
        <v>4.2500999999999998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10.4375</v>
      </c>
      <c r="C60" s="45">
        <v>7.5037000000000003</v>
      </c>
      <c r="D60" s="45">
        <v>13.3277</v>
      </c>
      <c r="E60" s="45">
        <v>5.7427000000000001</v>
      </c>
      <c r="F60" s="45">
        <v>0</v>
      </c>
      <c r="G60" s="45">
        <v>10.454499999999999</v>
      </c>
      <c r="H60" s="45">
        <v>7.5141</v>
      </c>
      <c r="I60" s="45">
        <v>13.3531</v>
      </c>
      <c r="J60" s="45">
        <v>5.7427000000000001</v>
      </c>
      <c r="K60" s="45">
        <v>0</v>
      </c>
      <c r="L60" s="45">
        <v>1.8900999999999999</v>
      </c>
      <c r="M60" s="45">
        <v>1.3738999999999999</v>
      </c>
      <c r="N60" s="45">
        <v>2.2601</v>
      </c>
      <c r="O60" s="45">
        <v>0</v>
      </c>
      <c r="P60" s="45">
        <v>0</v>
      </c>
    </row>
    <row r="61" spans="1:16" hidden="1" outlineLevel="1" collapsed="1">
      <c r="A61" s="8">
        <v>42064</v>
      </c>
      <c r="B61" s="45">
        <v>14.1004</v>
      </c>
      <c r="C61" s="45">
        <v>7.7027999999999999</v>
      </c>
      <c r="D61" s="45">
        <v>16.729500000000002</v>
      </c>
      <c r="E61" s="45">
        <v>5.3009000000000004</v>
      </c>
      <c r="F61" s="45">
        <v>0</v>
      </c>
      <c r="G61" s="45">
        <v>14.152699999999999</v>
      </c>
      <c r="H61" s="45">
        <v>7.7028999999999996</v>
      </c>
      <c r="I61" s="45">
        <v>16.829000000000001</v>
      </c>
      <c r="J61" s="45">
        <v>5.3009000000000004</v>
      </c>
      <c r="K61" s="45">
        <v>0</v>
      </c>
      <c r="L61" s="45">
        <v>6.5526</v>
      </c>
      <c r="M61" s="45">
        <v>1</v>
      </c>
      <c r="N61" s="45">
        <v>6.5533999999999999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12.925000000000001</v>
      </c>
      <c r="C62" s="45">
        <v>7.9150999999999998</v>
      </c>
      <c r="D62" s="45">
        <v>18.8552</v>
      </c>
      <c r="E62" s="45">
        <v>5.3197000000000001</v>
      </c>
      <c r="F62" s="45">
        <v>0</v>
      </c>
      <c r="G62" s="45">
        <v>12.9849</v>
      </c>
      <c r="H62" s="45">
        <v>7.9565000000000001</v>
      </c>
      <c r="I62" s="45">
        <v>18.9346</v>
      </c>
      <c r="J62" s="45">
        <v>5.3197000000000001</v>
      </c>
      <c r="K62" s="45">
        <v>0</v>
      </c>
      <c r="L62" s="45">
        <v>1.4393</v>
      </c>
      <c r="M62" s="45">
        <v>0.50019999999999998</v>
      </c>
      <c r="N62" s="45">
        <v>2.6665999999999999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14.358000000000001</v>
      </c>
      <c r="C63" s="45">
        <v>7.8059000000000003</v>
      </c>
      <c r="D63" s="45">
        <v>17.498000000000001</v>
      </c>
      <c r="E63" s="45">
        <v>5.8006000000000002</v>
      </c>
      <c r="F63" s="45">
        <v>0</v>
      </c>
      <c r="G63" s="45">
        <v>14.4521</v>
      </c>
      <c r="H63" s="45">
        <v>7.8567999999999998</v>
      </c>
      <c r="I63" s="45">
        <v>17.616900000000001</v>
      </c>
      <c r="J63" s="45">
        <v>5.8677000000000001</v>
      </c>
      <c r="K63" s="45">
        <v>0</v>
      </c>
      <c r="L63" s="45">
        <v>3.9188000000000001</v>
      </c>
      <c r="M63" s="45">
        <v>0.75419999999999998</v>
      </c>
      <c r="N63" s="45">
        <v>5.0800999999999998</v>
      </c>
      <c r="O63" s="45">
        <v>1.7907</v>
      </c>
      <c r="P63" s="45">
        <v>0</v>
      </c>
    </row>
    <row r="64" spans="1:16" hidden="1" outlineLevel="1" collapsed="1">
      <c r="A64" s="8">
        <v>42156</v>
      </c>
      <c r="B64" s="45">
        <v>14.265700000000001</v>
      </c>
      <c r="C64" s="45">
        <v>7.8532999999999999</v>
      </c>
      <c r="D64" s="45">
        <v>17.2684</v>
      </c>
      <c r="E64" s="45">
        <v>6.3075000000000001</v>
      </c>
      <c r="F64" s="45">
        <v>0</v>
      </c>
      <c r="G64" s="45">
        <v>14.3827</v>
      </c>
      <c r="H64" s="45">
        <v>7.8554000000000004</v>
      </c>
      <c r="I64" s="45">
        <v>17.4986</v>
      </c>
      <c r="J64" s="45">
        <v>6.3075000000000001</v>
      </c>
      <c r="K64" s="45">
        <v>0</v>
      </c>
      <c r="L64" s="45">
        <v>5.7122999999999999</v>
      </c>
      <c r="M64" s="45">
        <v>0.50409999999999999</v>
      </c>
      <c r="N64" s="45">
        <v>5.7445000000000004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13.8345</v>
      </c>
      <c r="C65" s="45">
        <v>8.0772999999999993</v>
      </c>
      <c r="D65" s="45">
        <v>16.543399999999998</v>
      </c>
      <c r="E65" s="45">
        <v>5.6580000000000004</v>
      </c>
      <c r="F65" s="45">
        <v>0</v>
      </c>
      <c r="G65" s="45">
        <v>13.869199999999999</v>
      </c>
      <c r="H65" s="45">
        <v>8.0798000000000005</v>
      </c>
      <c r="I65" s="45">
        <v>16.609300000000001</v>
      </c>
      <c r="J65" s="45">
        <v>5.6580000000000004</v>
      </c>
      <c r="K65" s="45">
        <v>0</v>
      </c>
      <c r="L65" s="45">
        <v>5.8483000000000001</v>
      </c>
      <c r="M65" s="45">
        <v>0.99980000000000002</v>
      </c>
      <c r="N65" s="45">
        <v>5.9705000000000004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13.534000000000001</v>
      </c>
      <c r="C66" s="45">
        <v>8.0106000000000002</v>
      </c>
      <c r="D66" s="45">
        <v>15.2111</v>
      </c>
      <c r="E66" s="45">
        <v>5.9626000000000001</v>
      </c>
      <c r="F66" s="45">
        <v>0</v>
      </c>
      <c r="G66" s="45">
        <v>13.6767</v>
      </c>
      <c r="H66" s="45">
        <v>8.0129000000000001</v>
      </c>
      <c r="I66" s="45">
        <v>15.425700000000001</v>
      </c>
      <c r="J66" s="45">
        <v>5.9626000000000001</v>
      </c>
      <c r="K66" s="45">
        <v>0</v>
      </c>
      <c r="L66" s="45">
        <v>2.8614000000000002</v>
      </c>
      <c r="M66" s="45">
        <v>0.91059999999999997</v>
      </c>
      <c r="N66" s="45">
        <v>2.8727999999999998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12.832599999999999</v>
      </c>
      <c r="C67" s="45">
        <v>7.6996000000000002</v>
      </c>
      <c r="D67" s="45">
        <v>15.5258</v>
      </c>
      <c r="E67" s="45">
        <v>6.4508999999999999</v>
      </c>
      <c r="F67" s="45">
        <v>0</v>
      </c>
      <c r="G67" s="45">
        <v>12.8752</v>
      </c>
      <c r="H67" s="45">
        <v>7.7167000000000003</v>
      </c>
      <c r="I67" s="45">
        <v>15.5938</v>
      </c>
      <c r="J67" s="45">
        <v>6.4508999999999999</v>
      </c>
      <c r="K67" s="45">
        <v>0</v>
      </c>
      <c r="L67" s="45">
        <v>4.6946000000000003</v>
      </c>
      <c r="M67" s="45">
        <v>0.53910000000000002</v>
      </c>
      <c r="N67" s="45">
        <v>5.4490999999999996</v>
      </c>
      <c r="O67" s="45">
        <v>0</v>
      </c>
      <c r="P67" s="45" t="s">
        <v>271</v>
      </c>
    </row>
    <row r="68" spans="1:16" hidden="1" outlineLevel="1" collapsed="1">
      <c r="A68" s="8">
        <v>42278</v>
      </c>
      <c r="B68" s="45">
        <v>13.753399999999999</v>
      </c>
      <c r="C68" s="45">
        <v>7.8620000000000001</v>
      </c>
      <c r="D68" s="45">
        <v>15.408799999999999</v>
      </c>
      <c r="E68" s="45">
        <v>5.7680999999999996</v>
      </c>
      <c r="F68" s="45">
        <v>0</v>
      </c>
      <c r="G68" s="45">
        <v>13.803599999999999</v>
      </c>
      <c r="H68" s="45">
        <v>7.8951000000000002</v>
      </c>
      <c r="I68" s="45">
        <v>15.4659</v>
      </c>
      <c r="J68" s="45">
        <v>5.7680999999999996</v>
      </c>
      <c r="K68" s="45">
        <v>0</v>
      </c>
      <c r="L68" s="45">
        <v>4.5027999999999997</v>
      </c>
      <c r="M68" s="45">
        <v>0.77680000000000005</v>
      </c>
      <c r="N68" s="45">
        <v>5.3296999999999999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13.9124</v>
      </c>
      <c r="C69" s="45">
        <v>7.7750000000000004</v>
      </c>
      <c r="D69" s="45">
        <v>15.2788</v>
      </c>
      <c r="E69" s="45">
        <v>6.2954999999999997</v>
      </c>
      <c r="F69" s="45">
        <v>0</v>
      </c>
      <c r="G69" s="45">
        <v>13.935</v>
      </c>
      <c r="H69" s="45">
        <v>7.7980999999999998</v>
      </c>
      <c r="I69" s="45">
        <v>15.3002</v>
      </c>
      <c r="J69" s="45">
        <v>6.2954999999999997</v>
      </c>
      <c r="K69" s="45">
        <v>0</v>
      </c>
      <c r="L69" s="45">
        <v>3.6484999999999999</v>
      </c>
      <c r="M69" s="45">
        <v>0.10299999999999999</v>
      </c>
      <c r="N69" s="45">
        <v>4.7706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13.629099999999999</v>
      </c>
      <c r="C70" s="45">
        <v>7.8338999999999999</v>
      </c>
      <c r="D70" s="45">
        <v>15.1678</v>
      </c>
      <c r="E70" s="45">
        <v>6.9195000000000002</v>
      </c>
      <c r="F70" s="45">
        <v>0</v>
      </c>
      <c r="G70" s="45">
        <v>13.6759</v>
      </c>
      <c r="H70" s="45">
        <v>7.8658000000000001</v>
      </c>
      <c r="I70" s="45">
        <v>15.221</v>
      </c>
      <c r="J70" s="45">
        <v>6.9195000000000002</v>
      </c>
      <c r="K70" s="45">
        <v>0</v>
      </c>
      <c r="L70" s="45">
        <v>4.8212000000000002</v>
      </c>
      <c r="M70" s="45">
        <v>0.89980000000000004</v>
      </c>
      <c r="N70" s="45">
        <v>5.6219000000000001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13.241300000000001</v>
      </c>
      <c r="C71" s="45">
        <v>7.9336000000000002</v>
      </c>
      <c r="D71" s="45">
        <v>15.3186</v>
      </c>
      <c r="E71" s="45">
        <v>6.5964999999999998</v>
      </c>
      <c r="F71" s="45">
        <v>0</v>
      </c>
      <c r="G71" s="45">
        <v>13.292</v>
      </c>
      <c r="H71" s="45">
        <v>7.9954000000000001</v>
      </c>
      <c r="I71" s="45">
        <v>15.362</v>
      </c>
      <c r="J71" s="45">
        <v>6.5964999999999998</v>
      </c>
      <c r="K71" s="45">
        <v>0</v>
      </c>
      <c r="L71" s="45">
        <v>3.6046</v>
      </c>
      <c r="M71" s="45">
        <v>0.45340000000000003</v>
      </c>
      <c r="N71" s="45">
        <v>5.5838999999999999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14.1317</v>
      </c>
      <c r="C72" s="45">
        <v>7.9023000000000003</v>
      </c>
      <c r="D72" s="45">
        <v>15.2608</v>
      </c>
      <c r="E72" s="45">
        <v>6.3440000000000003</v>
      </c>
      <c r="F72" s="45">
        <v>0</v>
      </c>
      <c r="G72" s="45">
        <v>14.161300000000001</v>
      </c>
      <c r="H72" s="45">
        <v>7.9179000000000004</v>
      </c>
      <c r="I72" s="45">
        <v>15.2948</v>
      </c>
      <c r="J72" s="45">
        <v>6.3440000000000003</v>
      </c>
      <c r="K72" s="45">
        <v>0</v>
      </c>
      <c r="L72" s="45">
        <v>5.0286</v>
      </c>
      <c r="M72" s="45">
        <v>0.51160000000000005</v>
      </c>
      <c r="N72" s="45">
        <v>5.4932999999999996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12.715400000000001</v>
      </c>
      <c r="C73" s="45">
        <v>7.7984</v>
      </c>
      <c r="D73" s="45">
        <v>14.886200000000001</v>
      </c>
      <c r="E73" s="45">
        <v>7.1021999999999998</v>
      </c>
      <c r="F73" s="45">
        <v>0</v>
      </c>
      <c r="G73" s="45">
        <v>12.828200000000001</v>
      </c>
      <c r="H73" s="45">
        <v>7.8583999999999996</v>
      </c>
      <c r="I73" s="45">
        <v>15.0442</v>
      </c>
      <c r="J73" s="45">
        <v>7.1021999999999998</v>
      </c>
      <c r="K73" s="45">
        <v>0</v>
      </c>
      <c r="L73" s="45">
        <v>4.7515999999999998</v>
      </c>
      <c r="M73" s="45">
        <v>0.7752</v>
      </c>
      <c r="N73" s="45">
        <v>5.5644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12.606</v>
      </c>
      <c r="C74" s="45">
        <v>8.6280999999999999</v>
      </c>
      <c r="D74" s="45">
        <v>14.8291</v>
      </c>
      <c r="E74" s="45">
        <v>5.9481000000000002</v>
      </c>
      <c r="F74" s="45">
        <v>0</v>
      </c>
      <c r="G74" s="45">
        <v>12.7662</v>
      </c>
      <c r="H74" s="45">
        <v>8.6517999999999997</v>
      </c>
      <c r="I74" s="45">
        <v>15.126300000000001</v>
      </c>
      <c r="J74" s="45">
        <v>5.9481000000000002</v>
      </c>
      <c r="K74" s="45">
        <v>0</v>
      </c>
      <c r="L74" s="45">
        <v>5.1361999999999997</v>
      </c>
      <c r="M74" s="45">
        <v>0.57930000000000004</v>
      </c>
      <c r="N74" s="45">
        <v>5.3183999999999996</v>
      </c>
      <c r="O74" s="45">
        <v>0</v>
      </c>
      <c r="P74" s="45" t="s">
        <v>271</v>
      </c>
    </row>
    <row r="75" spans="1:16" hidden="1" outlineLevel="1" collapsed="1">
      <c r="A75" s="8">
        <v>42491</v>
      </c>
      <c r="B75" s="45">
        <v>11.2857</v>
      </c>
      <c r="C75" s="45">
        <v>9.2201000000000004</v>
      </c>
      <c r="D75" s="45">
        <v>13.008699999999999</v>
      </c>
      <c r="E75" s="45">
        <v>6.1513</v>
      </c>
      <c r="F75" s="45">
        <v>0</v>
      </c>
      <c r="G75" s="45">
        <v>11.4544</v>
      </c>
      <c r="H75" s="45">
        <v>9.2413000000000007</v>
      </c>
      <c r="I75" s="45">
        <v>13.3568</v>
      </c>
      <c r="J75" s="45">
        <v>6.1513</v>
      </c>
      <c r="K75" s="45">
        <v>0</v>
      </c>
      <c r="L75" s="45">
        <v>5.4612999999999996</v>
      </c>
      <c r="M75" s="45">
        <v>0.45369999999999999</v>
      </c>
      <c r="N75" s="45">
        <v>5.5968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10.6509</v>
      </c>
      <c r="C76" s="45">
        <v>8.9845000000000006</v>
      </c>
      <c r="D76" s="45">
        <v>12.5722</v>
      </c>
      <c r="E76" s="45">
        <v>6.0715000000000003</v>
      </c>
      <c r="F76" s="45">
        <v>0</v>
      </c>
      <c r="G76" s="45">
        <v>10.8035</v>
      </c>
      <c r="H76" s="45">
        <v>9.0122</v>
      </c>
      <c r="I76" s="45">
        <v>12.931699999999999</v>
      </c>
      <c r="J76" s="45">
        <v>6.0715000000000003</v>
      </c>
      <c r="K76" s="45">
        <v>0</v>
      </c>
      <c r="L76" s="45">
        <v>5.1165000000000003</v>
      </c>
      <c r="M76" s="45">
        <v>0.52990000000000004</v>
      </c>
      <c r="N76" s="45">
        <v>5.3262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10.662800000000001</v>
      </c>
      <c r="C77" s="45">
        <v>8.8856999999999999</v>
      </c>
      <c r="D77" s="45">
        <v>12.584</v>
      </c>
      <c r="E77" s="45">
        <v>6.2522000000000002</v>
      </c>
      <c r="F77" s="45">
        <v>0</v>
      </c>
      <c r="G77" s="45">
        <v>10.6785</v>
      </c>
      <c r="H77" s="45">
        <v>8.8902999999999999</v>
      </c>
      <c r="I77" s="45">
        <v>12.617800000000001</v>
      </c>
      <c r="J77" s="45">
        <v>6.2522000000000002</v>
      </c>
      <c r="K77" s="45">
        <v>0</v>
      </c>
      <c r="L77" s="45">
        <v>4.6635999999999997</v>
      </c>
      <c r="M77" s="45">
        <v>0.89219999999999999</v>
      </c>
      <c r="N77" s="45">
        <v>5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11.2905</v>
      </c>
      <c r="C78" s="45">
        <v>9.8056000000000001</v>
      </c>
      <c r="D78" s="45">
        <v>13.1602</v>
      </c>
      <c r="E78" s="45">
        <v>6.4446000000000003</v>
      </c>
      <c r="F78" s="45">
        <v>0</v>
      </c>
      <c r="G78" s="45">
        <v>11.335000000000001</v>
      </c>
      <c r="H78" s="45">
        <v>9.8524999999999991</v>
      </c>
      <c r="I78" s="45">
        <v>13.217700000000001</v>
      </c>
      <c r="J78" s="45">
        <v>6.4446000000000003</v>
      </c>
      <c r="K78" s="45">
        <v>0</v>
      </c>
      <c r="L78" s="45">
        <v>3.4289000000000001</v>
      </c>
      <c r="M78" s="45">
        <v>0.58919999999999995</v>
      </c>
      <c r="N78" s="45">
        <v>4.9427000000000003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11.538600000000001</v>
      </c>
      <c r="C79" s="45">
        <v>9.1626999999999992</v>
      </c>
      <c r="D79" s="45">
        <v>13.3492</v>
      </c>
      <c r="E79" s="45">
        <v>6.2537000000000003</v>
      </c>
      <c r="F79" s="45">
        <v>0</v>
      </c>
      <c r="G79" s="45">
        <v>11.7173</v>
      </c>
      <c r="H79" s="45">
        <v>9.1647999999999996</v>
      </c>
      <c r="I79" s="45">
        <v>13.729799999999999</v>
      </c>
      <c r="J79" s="45">
        <v>6.2801999999999998</v>
      </c>
      <c r="K79" s="45">
        <v>0</v>
      </c>
      <c r="L79" s="45">
        <v>5.4295999999999998</v>
      </c>
      <c r="M79" s="45">
        <v>0.88149999999999995</v>
      </c>
      <c r="N79" s="45">
        <v>5.4908999999999999</v>
      </c>
      <c r="O79" s="45">
        <v>0.01</v>
      </c>
      <c r="P79" s="45">
        <v>0</v>
      </c>
    </row>
    <row r="80" spans="1:16" hidden="1" outlineLevel="1" collapsed="1">
      <c r="A80" s="8">
        <v>42644</v>
      </c>
      <c r="B80" s="45">
        <v>11.5313</v>
      </c>
      <c r="C80" s="45">
        <v>10.071</v>
      </c>
      <c r="D80" s="45">
        <v>13.567</v>
      </c>
      <c r="E80" s="45">
        <v>6.3250000000000002</v>
      </c>
      <c r="F80" s="45">
        <v>0</v>
      </c>
      <c r="G80" s="45">
        <v>11.693300000000001</v>
      </c>
      <c r="H80" s="45">
        <v>10.075100000000001</v>
      </c>
      <c r="I80" s="45">
        <v>14.0021</v>
      </c>
      <c r="J80" s="45">
        <v>6.3250000000000002</v>
      </c>
      <c r="K80" s="45">
        <v>0</v>
      </c>
      <c r="L80" s="45">
        <v>4.9649999999999999</v>
      </c>
      <c r="M80" s="45">
        <v>0.4642</v>
      </c>
      <c r="N80" s="45">
        <v>5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10.8414</v>
      </c>
      <c r="C81" s="45">
        <v>9.6006</v>
      </c>
      <c r="D81" s="45">
        <v>12.1663</v>
      </c>
      <c r="E81" s="45">
        <v>6.3647</v>
      </c>
      <c r="F81" s="45">
        <v>0</v>
      </c>
      <c r="G81" s="45">
        <v>11.0289</v>
      </c>
      <c r="H81" s="45">
        <v>9.7309999999999999</v>
      </c>
      <c r="I81" s="45">
        <v>12.456300000000001</v>
      </c>
      <c r="J81" s="45">
        <v>6.3647</v>
      </c>
      <c r="K81" s="45">
        <v>0</v>
      </c>
      <c r="L81" s="45">
        <v>4.274</v>
      </c>
      <c r="M81" s="45">
        <v>0.89970000000000006</v>
      </c>
      <c r="N81" s="45">
        <v>5.1113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9.3400999999999996</v>
      </c>
      <c r="C82" s="45">
        <v>7.4470000000000001</v>
      </c>
      <c r="D82" s="45">
        <v>10.6005</v>
      </c>
      <c r="E82" s="45">
        <v>6.4565999999999999</v>
      </c>
      <c r="F82" s="45">
        <v>0</v>
      </c>
      <c r="G82" s="45">
        <v>10.0685</v>
      </c>
      <c r="H82" s="45">
        <v>7.4908999999999999</v>
      </c>
      <c r="I82" s="45">
        <v>12.069900000000001</v>
      </c>
      <c r="J82" s="45">
        <v>6.4565999999999999</v>
      </c>
      <c r="K82" s="45">
        <v>0</v>
      </c>
      <c r="L82" s="45">
        <v>2.4796</v>
      </c>
      <c r="M82" s="45">
        <v>0.01</v>
      </c>
      <c r="N82" s="45">
        <v>2.5358000000000001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10.786099999999999</v>
      </c>
      <c r="C83" s="45">
        <v>7.5833000000000004</v>
      </c>
      <c r="D83" s="45">
        <v>12.318300000000001</v>
      </c>
      <c r="E83" s="45">
        <v>6.0011000000000001</v>
      </c>
      <c r="F83" s="45">
        <v>0</v>
      </c>
      <c r="G83" s="45">
        <v>10.8414</v>
      </c>
      <c r="H83" s="45">
        <v>7.5946999999999996</v>
      </c>
      <c r="I83" s="45">
        <v>12.4056</v>
      </c>
      <c r="J83" s="45">
        <v>6.0011000000000001</v>
      </c>
      <c r="K83" s="45">
        <v>0</v>
      </c>
      <c r="L83" s="45">
        <v>2.1141000000000001</v>
      </c>
      <c r="M83" s="45">
        <v>0.01</v>
      </c>
      <c r="N83" s="45">
        <v>2.25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10.3057</v>
      </c>
      <c r="C84" s="45">
        <v>7.9614000000000003</v>
      </c>
      <c r="D84" s="45">
        <v>11.9975</v>
      </c>
      <c r="E84" s="45">
        <v>6</v>
      </c>
      <c r="F84" s="45">
        <v>0</v>
      </c>
      <c r="G84" s="45">
        <v>10.4878</v>
      </c>
      <c r="H84" s="45">
        <v>7.9614000000000003</v>
      </c>
      <c r="I84" s="45">
        <v>12.391299999999999</v>
      </c>
      <c r="J84" s="45">
        <v>6</v>
      </c>
      <c r="K84" s="45">
        <v>0</v>
      </c>
      <c r="L84" s="45">
        <v>4.5350999999999999</v>
      </c>
      <c r="M84" s="45">
        <v>1.01E-2</v>
      </c>
      <c r="N84" s="45">
        <v>4.5351999999999997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9.4861000000000004</v>
      </c>
      <c r="C85" s="45">
        <v>7.8947000000000003</v>
      </c>
      <c r="D85" s="45">
        <v>11.012600000000001</v>
      </c>
      <c r="E85" s="45">
        <v>6.1756000000000002</v>
      </c>
      <c r="F85" s="45">
        <v>0</v>
      </c>
      <c r="G85" s="45">
        <v>9.8327000000000009</v>
      </c>
      <c r="H85" s="45">
        <v>7.8947000000000003</v>
      </c>
      <c r="I85" s="45">
        <v>11.822800000000001</v>
      </c>
      <c r="J85" s="45">
        <v>6.1756000000000002</v>
      </c>
      <c r="K85" s="45">
        <v>0</v>
      </c>
      <c r="L85" s="45">
        <v>3.4735</v>
      </c>
      <c r="M85" s="45">
        <v>1.03E-2</v>
      </c>
      <c r="N85" s="45">
        <v>3.4735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9.8328000000000007</v>
      </c>
      <c r="C86" s="45">
        <v>7.2266000000000004</v>
      </c>
      <c r="D86" s="45">
        <v>12.206799999999999</v>
      </c>
      <c r="E86" s="45">
        <v>6.2130999999999998</v>
      </c>
      <c r="F86" s="45">
        <v>0</v>
      </c>
      <c r="G86" s="45">
        <v>9.8328000000000007</v>
      </c>
      <c r="H86" s="45">
        <v>7.2266000000000004</v>
      </c>
      <c r="I86" s="45">
        <v>12.206799999999999</v>
      </c>
      <c r="J86" s="45">
        <v>6.2130999999999998</v>
      </c>
      <c r="K86" s="45">
        <v>0</v>
      </c>
      <c r="L86" s="45">
        <v>1.03E-2</v>
      </c>
      <c r="M86" s="45">
        <v>1.03E-2</v>
      </c>
      <c r="N86" s="45">
        <v>0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8.8757000000000001</v>
      </c>
      <c r="C87" s="45">
        <v>7.5316999999999998</v>
      </c>
      <c r="D87" s="45">
        <v>11.299899999999999</v>
      </c>
      <c r="E87" s="45">
        <v>6.2050999999999998</v>
      </c>
      <c r="F87" s="45">
        <v>0</v>
      </c>
      <c r="G87" s="45">
        <v>8.9154999999999998</v>
      </c>
      <c r="H87" s="45">
        <v>7.5838999999999999</v>
      </c>
      <c r="I87" s="45">
        <v>11.338699999999999</v>
      </c>
      <c r="J87" s="45">
        <v>6.2050999999999998</v>
      </c>
      <c r="K87" s="45">
        <v>0</v>
      </c>
      <c r="L87" s="45">
        <v>1.5662</v>
      </c>
      <c r="M87" s="45">
        <v>0.01</v>
      </c>
      <c r="N87" s="45">
        <v>4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8.8887</v>
      </c>
      <c r="C88" s="45">
        <v>6.4236000000000004</v>
      </c>
      <c r="D88" s="45">
        <v>10.748200000000001</v>
      </c>
      <c r="E88" s="45">
        <v>6.649</v>
      </c>
      <c r="F88" s="45">
        <v>0</v>
      </c>
      <c r="G88" s="45">
        <v>9.1186000000000007</v>
      </c>
      <c r="H88" s="45">
        <v>6.4236000000000004</v>
      </c>
      <c r="I88" s="45">
        <v>11.308999999999999</v>
      </c>
      <c r="J88" s="45">
        <v>6.649</v>
      </c>
      <c r="K88" s="45">
        <v>0</v>
      </c>
      <c r="L88" s="45">
        <v>3.1810999999999998</v>
      </c>
      <c r="M88" s="45">
        <v>0</v>
      </c>
      <c r="N88" s="45">
        <v>3.1812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7.8342000000000001</v>
      </c>
      <c r="C89" s="45">
        <v>5.9641999999999999</v>
      </c>
      <c r="D89" s="45">
        <v>9.4638000000000009</v>
      </c>
      <c r="E89" s="45">
        <v>6.7968000000000002</v>
      </c>
      <c r="F89" s="45">
        <v>0</v>
      </c>
      <c r="G89" s="45">
        <v>8.3118999999999996</v>
      </c>
      <c r="H89" s="45">
        <v>5.9641999999999999</v>
      </c>
      <c r="I89" s="45">
        <v>10.717000000000001</v>
      </c>
      <c r="J89" s="45">
        <v>6.7968000000000002</v>
      </c>
      <c r="K89" s="45">
        <v>0</v>
      </c>
      <c r="L89" s="45">
        <v>1.6443000000000001</v>
      </c>
      <c r="M89" s="45">
        <v>0</v>
      </c>
      <c r="N89" s="45">
        <v>1.6443000000000001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8.4745000000000008</v>
      </c>
      <c r="C90" s="45">
        <v>6.0683999999999996</v>
      </c>
      <c r="D90" s="45">
        <v>10.468299999999999</v>
      </c>
      <c r="E90" s="45">
        <v>7.1654</v>
      </c>
      <c r="F90" s="45">
        <v>0</v>
      </c>
      <c r="G90" s="45">
        <v>8.5462000000000007</v>
      </c>
      <c r="H90" s="45">
        <v>6.0683999999999996</v>
      </c>
      <c r="I90" s="45">
        <v>10.643700000000001</v>
      </c>
      <c r="J90" s="45">
        <v>7.1654</v>
      </c>
      <c r="K90" s="45">
        <v>0</v>
      </c>
      <c r="L90" s="45">
        <v>1.5</v>
      </c>
      <c r="M90" s="45">
        <v>0</v>
      </c>
      <c r="N90" s="45">
        <v>1.5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7.5854999999999997</v>
      </c>
      <c r="C91" s="45">
        <v>5.2957000000000001</v>
      </c>
      <c r="D91" s="45">
        <v>9.9723000000000006</v>
      </c>
      <c r="E91" s="45">
        <v>6.0983000000000001</v>
      </c>
      <c r="F91" s="45">
        <v>0</v>
      </c>
      <c r="G91" s="45">
        <v>7.6585000000000001</v>
      </c>
      <c r="H91" s="45">
        <v>5.2957000000000001</v>
      </c>
      <c r="I91" s="45">
        <v>10.1997</v>
      </c>
      <c r="J91" s="45">
        <v>6.0983000000000001</v>
      </c>
      <c r="K91" s="45">
        <v>0</v>
      </c>
      <c r="L91" s="45">
        <v>1.7577</v>
      </c>
      <c r="M91" s="45">
        <v>0</v>
      </c>
      <c r="N91" s="45">
        <v>1.7577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8.1318000000000001</v>
      </c>
      <c r="C92" s="45">
        <v>5.5026999999999999</v>
      </c>
      <c r="D92" s="45">
        <v>9.9123000000000001</v>
      </c>
      <c r="E92" s="45">
        <v>5.7758000000000003</v>
      </c>
      <c r="F92" s="45">
        <v>0</v>
      </c>
      <c r="G92" s="45">
        <v>8.2062000000000008</v>
      </c>
      <c r="H92" s="45">
        <v>5.5026999999999999</v>
      </c>
      <c r="I92" s="45">
        <v>10.0703</v>
      </c>
      <c r="J92" s="45">
        <v>5.7758000000000003</v>
      </c>
      <c r="K92" s="45">
        <v>0</v>
      </c>
      <c r="L92" s="45">
        <v>1</v>
      </c>
      <c r="M92" s="45">
        <v>0</v>
      </c>
      <c r="N92" s="45">
        <v>1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8.5844000000000005</v>
      </c>
      <c r="C93" s="45">
        <v>4.8756000000000004</v>
      </c>
      <c r="D93" s="45">
        <v>10.7956</v>
      </c>
      <c r="E93" s="45">
        <v>6.2183999999999999</v>
      </c>
      <c r="F93" s="45">
        <v>5</v>
      </c>
      <c r="G93" s="45">
        <v>8.6130999999999993</v>
      </c>
      <c r="H93" s="45">
        <v>4.8756000000000004</v>
      </c>
      <c r="I93" s="45">
        <v>10.856299999999999</v>
      </c>
      <c r="J93" s="45">
        <v>6.2183999999999999</v>
      </c>
      <c r="K93" s="45">
        <v>5</v>
      </c>
      <c r="L93" s="45">
        <v>0.01</v>
      </c>
      <c r="M93" s="45">
        <v>0</v>
      </c>
      <c r="N93" s="45">
        <v>0.01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8.8697999999999997</v>
      </c>
      <c r="C94" s="45">
        <v>5.3272000000000004</v>
      </c>
      <c r="D94" s="45">
        <v>10.882300000000001</v>
      </c>
      <c r="E94" s="45">
        <v>5.8609999999999998</v>
      </c>
      <c r="F94" s="45">
        <v>0.1</v>
      </c>
      <c r="G94" s="45">
        <v>9.0085999999999995</v>
      </c>
      <c r="H94" s="45">
        <v>5.3272000000000004</v>
      </c>
      <c r="I94" s="45">
        <v>11.1769</v>
      </c>
      <c r="J94" s="45">
        <v>5.8609999999999998</v>
      </c>
      <c r="K94" s="45">
        <v>0.1</v>
      </c>
      <c r="L94" s="45">
        <v>2.3893</v>
      </c>
      <c r="M94" s="45">
        <v>0.01</v>
      </c>
      <c r="N94" s="45">
        <v>2.3893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9.0002999999999993</v>
      </c>
      <c r="C95" s="45">
        <v>6.3079999999999998</v>
      </c>
      <c r="D95" s="45">
        <v>10.679600000000001</v>
      </c>
      <c r="E95" s="45">
        <v>5.3579999999999997</v>
      </c>
      <c r="F95" s="45">
        <v>3</v>
      </c>
      <c r="G95" s="45">
        <v>9.0664999999999996</v>
      </c>
      <c r="H95" s="45">
        <v>6.3079999999999998</v>
      </c>
      <c r="I95" s="45">
        <v>10.7782</v>
      </c>
      <c r="J95" s="45">
        <v>5.3579999999999997</v>
      </c>
      <c r="K95" s="45">
        <v>0</v>
      </c>
      <c r="L95" s="45">
        <v>2.1848000000000001</v>
      </c>
      <c r="M95" s="45">
        <v>0</v>
      </c>
      <c r="N95" s="45">
        <v>1.9108000000000001</v>
      </c>
      <c r="O95" s="45">
        <v>0</v>
      </c>
      <c r="P95" s="45">
        <v>3</v>
      </c>
    </row>
    <row r="96" spans="1:16" hidden="1" outlineLevel="1" collapsed="1">
      <c r="A96" s="8">
        <v>43132</v>
      </c>
      <c r="B96" s="45">
        <v>7.9720000000000004</v>
      </c>
      <c r="C96" s="45">
        <v>5.9081000000000001</v>
      </c>
      <c r="D96" s="45">
        <v>10.952299999999999</v>
      </c>
      <c r="E96" s="45">
        <v>6.3287000000000004</v>
      </c>
      <c r="F96" s="45">
        <v>0</v>
      </c>
      <c r="G96" s="45">
        <v>8.0077999999999996</v>
      </c>
      <c r="H96" s="45">
        <v>5.9081000000000001</v>
      </c>
      <c r="I96" s="45">
        <v>11.097300000000001</v>
      </c>
      <c r="J96" s="45">
        <v>6.3287000000000004</v>
      </c>
      <c r="K96" s="45">
        <v>0</v>
      </c>
      <c r="L96" s="45">
        <v>2.9</v>
      </c>
      <c r="M96" s="45">
        <v>0</v>
      </c>
      <c r="N96" s="45">
        <v>2.9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8.7233999999999998</v>
      </c>
      <c r="C97" s="45">
        <v>6.1589999999999998</v>
      </c>
      <c r="D97" s="45">
        <v>11.232699999999999</v>
      </c>
      <c r="E97" s="45">
        <v>6.5784000000000002</v>
      </c>
      <c r="F97" s="45">
        <v>0</v>
      </c>
      <c r="G97" s="45">
        <v>8.9510000000000005</v>
      </c>
      <c r="H97" s="45">
        <v>6.2314999999999996</v>
      </c>
      <c r="I97" s="45">
        <v>11.7537</v>
      </c>
      <c r="J97" s="45">
        <v>6.5784000000000002</v>
      </c>
      <c r="K97" s="45">
        <v>0</v>
      </c>
      <c r="L97" s="45">
        <v>1.2483</v>
      </c>
      <c r="M97" s="45">
        <v>0.1</v>
      </c>
      <c r="N97" s="45">
        <v>1.4544999999999999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9.5101999999999993</v>
      </c>
      <c r="C98" s="45">
        <v>6.0803000000000003</v>
      </c>
      <c r="D98" s="45">
        <v>13.353400000000001</v>
      </c>
      <c r="E98" s="45">
        <v>0</v>
      </c>
      <c r="F98" s="45">
        <v>0</v>
      </c>
      <c r="G98" s="45">
        <v>9.5189000000000004</v>
      </c>
      <c r="H98" s="45">
        <v>6.0803000000000003</v>
      </c>
      <c r="I98" s="45">
        <v>13.3809</v>
      </c>
      <c r="J98" s="45">
        <v>0</v>
      </c>
      <c r="K98" s="45">
        <v>0</v>
      </c>
      <c r="L98" s="45">
        <v>1.5</v>
      </c>
      <c r="M98" s="45">
        <v>0</v>
      </c>
      <c r="N98" s="45">
        <v>1.5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9.2963000000000005</v>
      </c>
      <c r="C99" s="45">
        <v>6.2904999999999998</v>
      </c>
      <c r="D99" s="45">
        <v>13.268000000000001</v>
      </c>
      <c r="E99" s="45">
        <v>2</v>
      </c>
      <c r="F99" s="45">
        <v>5.2539999999999996</v>
      </c>
      <c r="G99" s="45">
        <v>9.3108000000000004</v>
      </c>
      <c r="H99" s="45">
        <v>6.2904999999999998</v>
      </c>
      <c r="I99" s="45">
        <v>13.3222</v>
      </c>
      <c r="J99" s="45">
        <v>2</v>
      </c>
      <c r="K99" s="45">
        <v>5.2539999999999996</v>
      </c>
      <c r="L99" s="45">
        <v>2.7</v>
      </c>
      <c r="M99" s="45">
        <v>0</v>
      </c>
      <c r="N99" s="45">
        <v>2.7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10.529199999999999</v>
      </c>
      <c r="C100" s="45">
        <v>6.6519000000000004</v>
      </c>
      <c r="D100" s="45">
        <v>12.9491</v>
      </c>
      <c r="E100" s="45">
        <v>13.4</v>
      </c>
      <c r="F100" s="45">
        <v>0</v>
      </c>
      <c r="G100" s="45">
        <v>10.7339</v>
      </c>
      <c r="H100" s="45">
        <v>6.6519000000000004</v>
      </c>
      <c r="I100" s="45">
        <v>13.3744</v>
      </c>
      <c r="J100" s="45">
        <v>13.4</v>
      </c>
      <c r="K100" s="45">
        <v>0</v>
      </c>
      <c r="L100" s="45">
        <v>1.2877000000000001</v>
      </c>
      <c r="M100" s="45">
        <v>0</v>
      </c>
      <c r="N100" s="45">
        <v>1.2877000000000001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9.6736000000000004</v>
      </c>
      <c r="C101" s="45">
        <v>6.4012000000000002</v>
      </c>
      <c r="D101" s="45">
        <v>12.9863</v>
      </c>
      <c r="E101" s="45">
        <v>0</v>
      </c>
      <c r="F101" s="45">
        <v>0</v>
      </c>
      <c r="G101" s="45">
        <v>9.7631999999999994</v>
      </c>
      <c r="H101" s="45">
        <v>6.4012000000000002</v>
      </c>
      <c r="I101" s="45">
        <v>13.241</v>
      </c>
      <c r="J101" s="45">
        <v>0</v>
      </c>
      <c r="K101" s="45">
        <v>0</v>
      </c>
      <c r="L101" s="45">
        <v>1.3386</v>
      </c>
      <c r="M101" s="45">
        <v>0</v>
      </c>
      <c r="N101" s="45">
        <v>1.3386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10.8209</v>
      </c>
      <c r="C102" s="45">
        <v>7.2643000000000004</v>
      </c>
      <c r="D102" s="45">
        <v>12.768599999999999</v>
      </c>
      <c r="E102" s="45">
        <v>0</v>
      </c>
      <c r="F102" s="45">
        <v>5</v>
      </c>
      <c r="G102" s="45">
        <v>11.1486</v>
      </c>
      <c r="H102" s="45">
        <v>7.2643000000000004</v>
      </c>
      <c r="I102" s="45">
        <v>13.4344</v>
      </c>
      <c r="J102" s="45">
        <v>0</v>
      </c>
      <c r="K102" s="45">
        <v>5</v>
      </c>
      <c r="L102" s="45">
        <v>3.8397000000000001</v>
      </c>
      <c r="M102" s="45">
        <v>0</v>
      </c>
      <c r="N102" s="45">
        <v>3.8397000000000001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10.931900000000001</v>
      </c>
      <c r="C103" s="45">
        <v>7.9149000000000003</v>
      </c>
      <c r="D103" s="45">
        <v>12.1723</v>
      </c>
      <c r="E103" s="45">
        <v>16</v>
      </c>
      <c r="F103" s="45">
        <v>0</v>
      </c>
      <c r="G103" s="45">
        <v>11.7385</v>
      </c>
      <c r="H103" s="45">
        <v>7.9149000000000003</v>
      </c>
      <c r="I103" s="45">
        <v>13.494999999999999</v>
      </c>
      <c r="J103" s="45">
        <v>16</v>
      </c>
      <c r="K103" s="45">
        <v>0</v>
      </c>
      <c r="L103" s="45">
        <v>0.87419999999999998</v>
      </c>
      <c r="M103" s="45">
        <v>0</v>
      </c>
      <c r="N103" s="45">
        <v>0.87419999999999998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11.169600000000001</v>
      </c>
      <c r="C104" s="45">
        <v>8.5353999999999992</v>
      </c>
      <c r="D104" s="45">
        <v>12.9025</v>
      </c>
      <c r="E104" s="45">
        <v>0</v>
      </c>
      <c r="F104" s="45">
        <v>0</v>
      </c>
      <c r="G104" s="45">
        <v>12.440899999999999</v>
      </c>
      <c r="H104" s="45">
        <v>8.5353999999999992</v>
      </c>
      <c r="I104" s="45">
        <v>15.5869</v>
      </c>
      <c r="J104" s="45">
        <v>0</v>
      </c>
      <c r="K104" s="45">
        <v>0</v>
      </c>
      <c r="L104" s="45">
        <v>0.94650000000000001</v>
      </c>
      <c r="M104" s="45">
        <v>0</v>
      </c>
      <c r="N104" s="45">
        <v>0.94650000000000001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11.0688</v>
      </c>
      <c r="C105" s="45">
        <v>8.4621999999999993</v>
      </c>
      <c r="D105" s="45">
        <v>12.305400000000001</v>
      </c>
      <c r="E105" s="45">
        <v>0</v>
      </c>
      <c r="F105" s="45">
        <v>0</v>
      </c>
      <c r="G105" s="45">
        <v>12.8969</v>
      </c>
      <c r="H105" s="45">
        <v>8.4621999999999993</v>
      </c>
      <c r="I105" s="45">
        <v>15.698499999999999</v>
      </c>
      <c r="J105" s="45">
        <v>0</v>
      </c>
      <c r="K105" s="45">
        <v>0</v>
      </c>
      <c r="L105" s="45">
        <v>2.0750000000000002</v>
      </c>
      <c r="M105" s="45">
        <v>0</v>
      </c>
      <c r="N105" s="45">
        <v>2.0750000000000002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11.7393</v>
      </c>
      <c r="C106" s="45">
        <v>9.3293999999999997</v>
      </c>
      <c r="D106" s="45">
        <v>13.2318</v>
      </c>
      <c r="E106" s="45">
        <v>0</v>
      </c>
      <c r="F106" s="45">
        <v>4</v>
      </c>
      <c r="G106" s="45">
        <v>13.219200000000001</v>
      </c>
      <c r="H106" s="45">
        <v>9.3293999999999997</v>
      </c>
      <c r="I106" s="45">
        <v>16.174299999999999</v>
      </c>
      <c r="J106" s="45">
        <v>0</v>
      </c>
      <c r="K106" s="45">
        <v>0</v>
      </c>
      <c r="L106" s="45">
        <v>1.0022</v>
      </c>
      <c r="M106" s="45">
        <v>0</v>
      </c>
      <c r="N106" s="45">
        <v>0.97019999999999995</v>
      </c>
      <c r="O106" s="45">
        <v>0</v>
      </c>
      <c r="P106" s="45">
        <v>4</v>
      </c>
    </row>
    <row r="107" spans="1:16" hidden="1" outlineLevel="1" collapsed="1">
      <c r="A107" s="8">
        <v>43466</v>
      </c>
      <c r="B107" s="45">
        <v>10.8668</v>
      </c>
      <c r="C107" s="45">
        <v>9.5417000000000005</v>
      </c>
      <c r="D107" s="45">
        <v>11.423999999999999</v>
      </c>
      <c r="E107" s="45">
        <v>0</v>
      </c>
      <c r="F107" s="45">
        <v>4.25</v>
      </c>
      <c r="G107" s="45">
        <v>13.124499999999999</v>
      </c>
      <c r="H107" s="45">
        <v>9.5417000000000005</v>
      </c>
      <c r="I107" s="45">
        <v>15.101699999999999</v>
      </c>
      <c r="J107" s="45">
        <v>0</v>
      </c>
      <c r="K107" s="45">
        <v>0</v>
      </c>
      <c r="L107" s="45">
        <v>0.94399999999999995</v>
      </c>
      <c r="M107" s="45">
        <v>0</v>
      </c>
      <c r="N107" s="45">
        <v>0.91410000000000002</v>
      </c>
      <c r="O107" s="45">
        <v>0</v>
      </c>
      <c r="P107" s="45">
        <v>4.25</v>
      </c>
    </row>
    <row r="108" spans="1:16" hidden="1" outlineLevel="1" collapsed="1">
      <c r="A108" s="8">
        <v>43497</v>
      </c>
      <c r="B108" s="45">
        <v>12.4809</v>
      </c>
      <c r="C108" s="45">
        <v>8.2194000000000003</v>
      </c>
      <c r="D108" s="45">
        <v>14.235799999999999</v>
      </c>
      <c r="E108" s="45">
        <v>4.5038</v>
      </c>
      <c r="F108" s="45">
        <v>0</v>
      </c>
      <c r="G108" s="45">
        <v>13.206200000000001</v>
      </c>
      <c r="H108" s="45">
        <v>8.2194000000000003</v>
      </c>
      <c r="I108" s="45">
        <v>15.136699999999999</v>
      </c>
      <c r="J108" s="45">
        <v>17.416699999999999</v>
      </c>
      <c r="K108" s="45">
        <v>0</v>
      </c>
      <c r="L108" s="45">
        <v>2.3885999999999998</v>
      </c>
      <c r="M108" s="45">
        <v>0</v>
      </c>
      <c r="N108" s="45">
        <v>1.532</v>
      </c>
      <c r="O108" s="45">
        <v>4.5</v>
      </c>
      <c r="P108" s="45">
        <v>0</v>
      </c>
    </row>
    <row r="109" spans="1:16" hidden="1" outlineLevel="1" collapsed="1">
      <c r="A109" s="8">
        <v>43525</v>
      </c>
      <c r="B109" s="45">
        <v>12.9657</v>
      </c>
      <c r="C109" s="45">
        <v>6.7866</v>
      </c>
      <c r="D109" s="45">
        <v>14.1426</v>
      </c>
      <c r="E109" s="45">
        <v>10.424799999999999</v>
      </c>
      <c r="F109" s="45">
        <v>0</v>
      </c>
      <c r="G109" s="45">
        <v>13.1266</v>
      </c>
      <c r="H109" s="45">
        <v>6.7866</v>
      </c>
      <c r="I109" s="45">
        <v>14.360799999999999</v>
      </c>
      <c r="J109" s="45">
        <v>10.424799999999999</v>
      </c>
      <c r="K109" s="45">
        <v>0</v>
      </c>
      <c r="L109" s="45">
        <v>1.2072000000000001</v>
      </c>
      <c r="M109" s="45">
        <v>0</v>
      </c>
      <c r="N109" s="45">
        <v>1.2072000000000001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12.7752</v>
      </c>
      <c r="C110" s="45">
        <v>8.0009999999999994</v>
      </c>
      <c r="D110" s="45">
        <v>14.056900000000001</v>
      </c>
      <c r="E110" s="45">
        <v>9.9083000000000006</v>
      </c>
      <c r="F110" s="45">
        <v>13.4</v>
      </c>
      <c r="G110" s="45">
        <v>12.7936</v>
      </c>
      <c r="H110" s="45">
        <v>8.0009999999999994</v>
      </c>
      <c r="I110" s="45">
        <v>14.083500000000001</v>
      </c>
      <c r="J110" s="45">
        <v>9.9083000000000006</v>
      </c>
      <c r="K110" s="45">
        <v>13.4</v>
      </c>
      <c r="L110" s="45">
        <v>1.6552</v>
      </c>
      <c r="M110" s="45">
        <v>0</v>
      </c>
      <c r="N110" s="45">
        <v>1.6552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12.221</v>
      </c>
      <c r="C111" s="45">
        <v>7.8654999999999999</v>
      </c>
      <c r="D111" s="45">
        <v>13.2669</v>
      </c>
      <c r="E111" s="45">
        <v>9.3952000000000009</v>
      </c>
      <c r="F111" s="45">
        <v>0</v>
      </c>
      <c r="G111" s="45">
        <v>13.009499999999999</v>
      </c>
      <c r="H111" s="45">
        <v>7.8981000000000003</v>
      </c>
      <c r="I111" s="45">
        <v>14.406599999999999</v>
      </c>
      <c r="J111" s="45">
        <v>9.3952000000000009</v>
      </c>
      <c r="K111" s="45">
        <v>0</v>
      </c>
      <c r="L111" s="45">
        <v>3.8852000000000002</v>
      </c>
      <c r="M111" s="45">
        <v>0.5</v>
      </c>
      <c r="N111" s="45">
        <v>3.9114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12.553900000000001</v>
      </c>
      <c r="C112" s="45">
        <v>8.3897999999999993</v>
      </c>
      <c r="D112" s="45">
        <v>14.632899999999999</v>
      </c>
      <c r="E112" s="45">
        <v>10.5396</v>
      </c>
      <c r="F112" s="45">
        <v>0</v>
      </c>
      <c r="G112" s="45">
        <v>12.553900000000001</v>
      </c>
      <c r="H112" s="45">
        <v>8.3897999999999993</v>
      </c>
      <c r="I112" s="45">
        <v>14.632899999999999</v>
      </c>
      <c r="J112" s="45">
        <v>10.5396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11.7424</v>
      </c>
      <c r="C113" s="45">
        <v>8.1862999999999992</v>
      </c>
      <c r="D113" s="45">
        <v>14.343400000000001</v>
      </c>
      <c r="E113" s="45">
        <v>10.312200000000001</v>
      </c>
      <c r="F113" s="45">
        <v>0</v>
      </c>
      <c r="G113" s="45">
        <v>11.793200000000001</v>
      </c>
      <c r="H113" s="45">
        <v>8.1862999999999992</v>
      </c>
      <c r="I113" s="45">
        <v>14.4598</v>
      </c>
      <c r="J113" s="45">
        <v>10.312200000000001</v>
      </c>
      <c r="K113" s="45">
        <v>0</v>
      </c>
      <c r="L113" s="45">
        <v>1.5</v>
      </c>
      <c r="M113" s="45">
        <v>0</v>
      </c>
      <c r="N113" s="45">
        <v>1.5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12.274800000000001</v>
      </c>
      <c r="C114" s="45">
        <v>8.4374000000000002</v>
      </c>
      <c r="D114" s="45">
        <v>14.2285</v>
      </c>
      <c r="E114" s="45">
        <v>9.4472000000000005</v>
      </c>
      <c r="F114" s="45">
        <v>0</v>
      </c>
      <c r="G114" s="45">
        <v>12.3146</v>
      </c>
      <c r="H114" s="45">
        <v>8.4374000000000002</v>
      </c>
      <c r="I114" s="45">
        <v>14.299899999999999</v>
      </c>
      <c r="J114" s="45">
        <v>9.4472000000000005</v>
      </c>
      <c r="K114" s="45">
        <v>0</v>
      </c>
      <c r="L114" s="45">
        <v>1</v>
      </c>
      <c r="M114" s="45">
        <v>0</v>
      </c>
      <c r="N114" s="45">
        <v>1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11.936199999999999</v>
      </c>
      <c r="C115" s="45">
        <v>8.7887000000000004</v>
      </c>
      <c r="D115" s="45">
        <v>13.9315</v>
      </c>
      <c r="E115" s="45">
        <v>10.0144</v>
      </c>
      <c r="F115" s="45">
        <v>0</v>
      </c>
      <c r="G115" s="45">
        <v>12.045400000000001</v>
      </c>
      <c r="H115" s="45">
        <v>8.7887000000000004</v>
      </c>
      <c r="I115" s="45">
        <v>14.154400000000001</v>
      </c>
      <c r="J115" s="45">
        <v>10.0144</v>
      </c>
      <c r="K115" s="45">
        <v>0</v>
      </c>
      <c r="L115" s="45">
        <v>2.2688999999999999</v>
      </c>
      <c r="M115" s="45">
        <v>0</v>
      </c>
      <c r="N115" s="45">
        <v>2.2688999999999999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10.9421</v>
      </c>
      <c r="C116" s="45">
        <v>9.4453999999999994</v>
      </c>
      <c r="D116" s="45">
        <v>11.8232</v>
      </c>
      <c r="E116" s="45">
        <v>8.2964000000000002</v>
      </c>
      <c r="F116" s="45">
        <v>15.5</v>
      </c>
      <c r="G116" s="45">
        <v>11.9876</v>
      </c>
      <c r="H116" s="45">
        <v>9.4453999999999994</v>
      </c>
      <c r="I116" s="45">
        <v>13.8339</v>
      </c>
      <c r="J116" s="45">
        <v>8.2964000000000002</v>
      </c>
      <c r="K116" s="45">
        <v>15.5</v>
      </c>
      <c r="L116" s="45">
        <v>3.1156999999999999</v>
      </c>
      <c r="M116" s="45">
        <v>0</v>
      </c>
      <c r="N116" s="45">
        <v>3.1156999999999999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11.6242</v>
      </c>
      <c r="C117" s="45">
        <v>9.1739999999999995</v>
      </c>
      <c r="D117" s="45">
        <v>12.8832</v>
      </c>
      <c r="E117" s="45">
        <v>10.479100000000001</v>
      </c>
      <c r="F117" s="45">
        <v>0</v>
      </c>
      <c r="G117" s="45">
        <v>11.7943</v>
      </c>
      <c r="H117" s="45">
        <v>9.1739999999999995</v>
      </c>
      <c r="I117" s="45">
        <v>13.181699999999999</v>
      </c>
      <c r="J117" s="45">
        <v>10.479100000000001</v>
      </c>
      <c r="K117" s="45">
        <v>0</v>
      </c>
      <c r="L117" s="45">
        <v>0.98440000000000005</v>
      </c>
      <c r="M117" s="45">
        <v>0</v>
      </c>
      <c r="N117" s="45">
        <v>0.98440000000000005</v>
      </c>
      <c r="O117" s="45">
        <v>0</v>
      </c>
      <c r="P117" s="45">
        <v>0</v>
      </c>
    </row>
    <row r="118" spans="1:16" hidden="1" outlineLevel="1" collapsed="1">
      <c r="A118" s="8">
        <v>43800</v>
      </c>
      <c r="B118" s="45">
        <v>10.081099999999999</v>
      </c>
      <c r="C118" s="45">
        <v>8.5762999999999998</v>
      </c>
      <c r="D118" s="45">
        <v>10.641400000000001</v>
      </c>
      <c r="E118" s="45">
        <v>9.4871999999999996</v>
      </c>
      <c r="F118" s="45">
        <v>0</v>
      </c>
      <c r="G118" s="45">
        <v>11.4413</v>
      </c>
      <c r="H118" s="45">
        <v>8.5762999999999998</v>
      </c>
      <c r="I118" s="45">
        <v>12.7386</v>
      </c>
      <c r="J118" s="45">
        <v>10.7157</v>
      </c>
      <c r="K118" s="45">
        <v>0</v>
      </c>
      <c r="L118" s="45">
        <v>2.13</v>
      </c>
      <c r="M118" s="45">
        <v>0</v>
      </c>
      <c r="N118" s="45">
        <v>2.1236999999999999</v>
      </c>
      <c r="O118" s="45">
        <v>2.2999999999999998</v>
      </c>
      <c r="P118" s="45">
        <v>0</v>
      </c>
    </row>
    <row r="119" spans="1:16" hidden="1" outlineLevel="1" collapsed="1">
      <c r="A119" s="8">
        <v>43831</v>
      </c>
      <c r="B119" s="45">
        <v>8.3223000000000003</v>
      </c>
      <c r="C119" s="45">
        <v>7.4391999999999996</v>
      </c>
      <c r="D119" s="45">
        <v>8.4398999999999997</v>
      </c>
      <c r="E119" s="45">
        <v>10.601599999999999</v>
      </c>
      <c r="F119" s="45">
        <v>0</v>
      </c>
      <c r="G119" s="45">
        <v>9.2624999999999993</v>
      </c>
      <c r="H119" s="45">
        <v>7.4391999999999996</v>
      </c>
      <c r="I119" s="45">
        <v>9.7387999999999995</v>
      </c>
      <c r="J119" s="45">
        <v>10.601599999999999</v>
      </c>
      <c r="K119" s="45">
        <v>0</v>
      </c>
      <c r="L119" s="45">
        <v>1.6949000000000001</v>
      </c>
      <c r="M119" s="45">
        <v>0</v>
      </c>
      <c r="N119" s="45">
        <v>1.6949000000000001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7.9657</v>
      </c>
      <c r="C120" s="45">
        <v>5.9626000000000001</v>
      </c>
      <c r="D120" s="45">
        <v>8.6635000000000009</v>
      </c>
      <c r="E120" s="45">
        <v>11.261900000000001</v>
      </c>
      <c r="F120" s="45">
        <v>0</v>
      </c>
      <c r="G120" s="45">
        <v>7.9824000000000002</v>
      </c>
      <c r="H120" s="45">
        <v>5.9626000000000001</v>
      </c>
      <c r="I120" s="45">
        <v>8.6907999999999994</v>
      </c>
      <c r="J120" s="45">
        <v>11.261900000000001</v>
      </c>
      <c r="K120" s="45">
        <v>0</v>
      </c>
      <c r="L120" s="45">
        <v>0.4</v>
      </c>
      <c r="M120" s="45">
        <v>0</v>
      </c>
      <c r="N120" s="45">
        <v>0.4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8.0325000000000006</v>
      </c>
      <c r="C121" s="45">
        <v>6.0857999999999999</v>
      </c>
      <c r="D121" s="45">
        <v>8.6781000000000006</v>
      </c>
      <c r="E121" s="45">
        <v>10.4405</v>
      </c>
      <c r="F121" s="45">
        <v>0</v>
      </c>
      <c r="G121" s="45">
        <v>8.1423000000000005</v>
      </c>
      <c r="H121" s="45">
        <v>6.0857999999999999</v>
      </c>
      <c r="I121" s="45">
        <v>8.8580000000000005</v>
      </c>
      <c r="J121" s="45">
        <v>10.4405</v>
      </c>
      <c r="K121" s="45">
        <v>0</v>
      </c>
      <c r="L121" s="45">
        <v>0.47610000000000002</v>
      </c>
      <c r="M121" s="45">
        <v>0</v>
      </c>
      <c r="N121" s="45">
        <v>0.47610000000000002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8.3178000000000001</v>
      </c>
      <c r="C122" s="45">
        <v>6.0946999999999996</v>
      </c>
      <c r="D122" s="45">
        <v>9.5254999999999992</v>
      </c>
      <c r="E122" s="45">
        <v>8.7087000000000003</v>
      </c>
      <c r="F122" s="45">
        <v>2</v>
      </c>
      <c r="G122" s="45">
        <v>8.4502000000000006</v>
      </c>
      <c r="H122" s="45">
        <v>6.0946999999999996</v>
      </c>
      <c r="I122" s="45">
        <v>9.7881999999999998</v>
      </c>
      <c r="J122" s="45">
        <v>8.7087000000000003</v>
      </c>
      <c r="K122" s="45">
        <v>0</v>
      </c>
      <c r="L122" s="45">
        <v>0.86109999999999998</v>
      </c>
      <c r="M122" s="45">
        <v>0</v>
      </c>
      <c r="N122" s="45">
        <v>0.70650000000000002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7.5910000000000002</v>
      </c>
      <c r="C123" s="45">
        <v>6.0190999999999999</v>
      </c>
      <c r="D123" s="45">
        <v>8.6777999999999995</v>
      </c>
      <c r="E123" s="45">
        <v>7.4847000000000001</v>
      </c>
      <c r="F123" s="45">
        <v>0</v>
      </c>
      <c r="G123" s="45">
        <v>7.7545999999999999</v>
      </c>
      <c r="H123" s="45">
        <v>6.0190999999999999</v>
      </c>
      <c r="I123" s="45">
        <v>9.0312999999999999</v>
      </c>
      <c r="J123" s="45">
        <v>7.4847000000000001</v>
      </c>
      <c r="K123" s="45">
        <v>0</v>
      </c>
      <c r="L123" s="45">
        <v>0.2417</v>
      </c>
      <c r="M123" s="45">
        <v>0</v>
      </c>
      <c r="N123" s="45">
        <v>0.2417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6.7687999999999997</v>
      </c>
      <c r="C124" s="45">
        <v>5.7214999999999998</v>
      </c>
      <c r="D124" s="45">
        <v>7.4343000000000004</v>
      </c>
      <c r="E124" s="45">
        <v>7.4542000000000002</v>
      </c>
      <c r="F124" s="45">
        <v>0</v>
      </c>
      <c r="G124" s="45">
        <v>7.0517000000000003</v>
      </c>
      <c r="H124" s="45">
        <v>5.7214999999999998</v>
      </c>
      <c r="I124" s="45">
        <v>8.1486000000000001</v>
      </c>
      <c r="J124" s="45">
        <v>7.4542000000000002</v>
      </c>
      <c r="K124" s="45">
        <v>0</v>
      </c>
      <c r="L124" s="45">
        <v>2.7547999999999999</v>
      </c>
      <c r="M124" s="45">
        <v>0</v>
      </c>
      <c r="N124" s="45">
        <v>2.7547999999999999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5.1513</v>
      </c>
      <c r="C125" s="45">
        <v>4.3784999999999998</v>
      </c>
      <c r="D125" s="45">
        <v>5.7401999999999997</v>
      </c>
      <c r="E125" s="45">
        <v>5.5288000000000004</v>
      </c>
      <c r="F125" s="45">
        <v>0</v>
      </c>
      <c r="G125" s="45">
        <v>5.6666999999999996</v>
      </c>
      <c r="H125" s="45">
        <v>4.3784999999999998</v>
      </c>
      <c r="I125" s="45">
        <v>7.1116000000000001</v>
      </c>
      <c r="J125" s="45">
        <v>5.5288000000000004</v>
      </c>
      <c r="K125" s="45">
        <v>0</v>
      </c>
      <c r="L125" s="45">
        <v>1.3886000000000001</v>
      </c>
      <c r="M125" s="45">
        <v>0</v>
      </c>
      <c r="N125" s="45">
        <v>1.3886000000000001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4.8384</v>
      </c>
      <c r="C126" s="45">
        <v>3.5703999999999998</v>
      </c>
      <c r="D126" s="45">
        <v>6.4589999999999996</v>
      </c>
      <c r="E126" s="45">
        <v>4.625</v>
      </c>
      <c r="F126" s="45">
        <v>0</v>
      </c>
      <c r="G126" s="45">
        <v>4.9302000000000001</v>
      </c>
      <c r="H126" s="45">
        <v>3.5703999999999998</v>
      </c>
      <c r="I126" s="45">
        <v>6.9261999999999997</v>
      </c>
      <c r="J126" s="45">
        <v>4.625</v>
      </c>
      <c r="K126" s="45">
        <v>0</v>
      </c>
      <c r="L126" s="45">
        <v>2.9499</v>
      </c>
      <c r="M126" s="45">
        <v>0</v>
      </c>
      <c r="N126" s="45">
        <v>2.9499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4.4701000000000004</v>
      </c>
      <c r="C127" s="45">
        <v>3.4298999999999999</v>
      </c>
      <c r="D127" s="45">
        <v>6.3472</v>
      </c>
      <c r="E127" s="45">
        <v>4.2576000000000001</v>
      </c>
      <c r="F127" s="45">
        <v>0</v>
      </c>
      <c r="G127" s="45">
        <v>4.4701000000000004</v>
      </c>
      <c r="H127" s="45">
        <v>3.4298999999999999</v>
      </c>
      <c r="I127" s="45">
        <v>6.3472</v>
      </c>
      <c r="J127" s="45">
        <v>4.2576000000000001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4.1795999999999998</v>
      </c>
      <c r="C128" s="45">
        <v>2.9342000000000001</v>
      </c>
      <c r="D128" s="45">
        <v>5.6923000000000004</v>
      </c>
      <c r="E128" s="45">
        <v>3.3018000000000001</v>
      </c>
      <c r="F128" s="45">
        <v>7</v>
      </c>
      <c r="G128" s="45">
        <v>4.2126000000000001</v>
      </c>
      <c r="H128" s="45">
        <v>2.9342000000000001</v>
      </c>
      <c r="I128" s="45">
        <v>5.8103999999999996</v>
      </c>
      <c r="J128" s="45">
        <v>3.3018000000000001</v>
      </c>
      <c r="K128" s="45">
        <v>7</v>
      </c>
      <c r="L128" s="45">
        <v>1.1746000000000001</v>
      </c>
      <c r="M128" s="45">
        <v>0</v>
      </c>
      <c r="N128" s="45">
        <v>1.1746000000000001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3.0314999999999999</v>
      </c>
      <c r="C129" s="45">
        <v>1.5347</v>
      </c>
      <c r="D129" s="45">
        <v>4.4322999999999997</v>
      </c>
      <c r="E129" s="45">
        <v>2.9937</v>
      </c>
      <c r="F129" s="45">
        <v>0</v>
      </c>
      <c r="G129" s="45">
        <v>3.1614</v>
      </c>
      <c r="H129" s="45">
        <v>1.5347</v>
      </c>
      <c r="I129" s="45">
        <v>5.2131999999999996</v>
      </c>
      <c r="J129" s="45">
        <v>2.9937</v>
      </c>
      <c r="K129" s="45">
        <v>0</v>
      </c>
      <c r="L129" s="45">
        <v>1.9339</v>
      </c>
      <c r="M129" s="45">
        <v>0</v>
      </c>
      <c r="N129" s="45">
        <v>1.9339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3.2309000000000001</v>
      </c>
      <c r="C130" s="45">
        <v>1.4346000000000001</v>
      </c>
      <c r="D130" s="45">
        <v>4.6688999999999998</v>
      </c>
      <c r="E130" s="45">
        <v>2.7481</v>
      </c>
      <c r="F130" s="45">
        <v>0</v>
      </c>
      <c r="G130" s="45">
        <v>3.3283999999999998</v>
      </c>
      <c r="H130" s="45">
        <v>1.4346000000000001</v>
      </c>
      <c r="I130" s="45">
        <v>4.9127000000000001</v>
      </c>
      <c r="J130" s="45">
        <v>2.9378000000000002</v>
      </c>
      <c r="K130" s="45">
        <v>0</v>
      </c>
      <c r="L130" s="45">
        <v>1.4451000000000001</v>
      </c>
      <c r="M130" s="45">
        <v>0</v>
      </c>
      <c r="N130" s="45">
        <v>1.5952999999999999</v>
      </c>
      <c r="O130" s="45">
        <v>1.0911</v>
      </c>
      <c r="P130" s="45">
        <v>0</v>
      </c>
    </row>
    <row r="131" spans="1:16" hidden="1" outlineLevel="1" collapsed="1">
      <c r="A131" s="8">
        <v>44197</v>
      </c>
      <c r="B131" s="45">
        <v>3.4142000000000001</v>
      </c>
      <c r="C131" s="45">
        <v>1.9251</v>
      </c>
      <c r="D131" s="45">
        <v>4.7907000000000002</v>
      </c>
      <c r="E131" s="45">
        <v>3.1671</v>
      </c>
      <c r="F131" s="45">
        <v>0.83630000000000004</v>
      </c>
      <c r="G131" s="45">
        <v>3.4304000000000001</v>
      </c>
      <c r="H131" s="45">
        <v>1.9251</v>
      </c>
      <c r="I131" s="45">
        <v>4.8155000000000001</v>
      </c>
      <c r="J131" s="45">
        <v>3.1671</v>
      </c>
      <c r="K131" s="45">
        <v>0</v>
      </c>
      <c r="L131" s="45">
        <v>0.90949999999999998</v>
      </c>
      <c r="M131" s="45">
        <v>0</v>
      </c>
      <c r="N131" s="45">
        <v>1</v>
      </c>
      <c r="O131" s="45">
        <v>0</v>
      </c>
      <c r="P131" s="45">
        <v>0.83630000000000004</v>
      </c>
    </row>
    <row r="132" spans="1:16" hidden="1" outlineLevel="1" collapsed="1">
      <c r="A132" s="8">
        <v>44228</v>
      </c>
      <c r="B132" s="45">
        <v>3.6917</v>
      </c>
      <c r="C132" s="45">
        <v>1.3703000000000001</v>
      </c>
      <c r="D132" s="45">
        <v>4.3708999999999998</v>
      </c>
      <c r="E132" s="45">
        <v>3.2498999999999998</v>
      </c>
      <c r="F132" s="45">
        <v>0</v>
      </c>
      <c r="G132" s="45">
        <v>3.7925</v>
      </c>
      <c r="H132" s="45">
        <v>1.3703000000000001</v>
      </c>
      <c r="I132" s="45">
        <v>4.5681000000000003</v>
      </c>
      <c r="J132" s="45">
        <v>3.2498999999999998</v>
      </c>
      <c r="K132" s="45">
        <v>0</v>
      </c>
      <c r="L132" s="45">
        <v>1.5</v>
      </c>
      <c r="M132" s="45">
        <v>0</v>
      </c>
      <c r="N132" s="45">
        <v>1.5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4.2159000000000004</v>
      </c>
      <c r="C133" s="45">
        <v>1.7630999999999999</v>
      </c>
      <c r="D133" s="45">
        <v>4.7018000000000004</v>
      </c>
      <c r="E133" s="45">
        <v>3.0396000000000001</v>
      </c>
      <c r="F133" s="45">
        <v>0</v>
      </c>
      <c r="G133" s="45">
        <v>4.2271000000000001</v>
      </c>
      <c r="H133" s="45">
        <v>1.7630999999999999</v>
      </c>
      <c r="I133" s="45">
        <v>4.7180999999999997</v>
      </c>
      <c r="J133" s="45">
        <v>3.0396000000000001</v>
      </c>
      <c r="K133" s="45">
        <v>0</v>
      </c>
      <c r="L133" s="45">
        <v>0.52539999999999998</v>
      </c>
      <c r="M133" s="45">
        <v>0</v>
      </c>
      <c r="N133" s="45">
        <v>0.52539999999999998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4.391</v>
      </c>
      <c r="C134" s="45">
        <v>1.7254</v>
      </c>
      <c r="D134" s="45">
        <v>4.9135</v>
      </c>
      <c r="E134" s="45">
        <v>3.0720999999999998</v>
      </c>
      <c r="F134" s="45">
        <v>0</v>
      </c>
      <c r="G134" s="45">
        <v>4.391</v>
      </c>
      <c r="H134" s="45">
        <v>1.7254</v>
      </c>
      <c r="I134" s="45">
        <v>4.9135</v>
      </c>
      <c r="J134" s="45">
        <v>3.0720999999999998</v>
      </c>
      <c r="K134" s="45">
        <v>0</v>
      </c>
      <c r="L134" s="45">
        <v>1.7</v>
      </c>
      <c r="M134" s="45">
        <v>0</v>
      </c>
      <c r="N134" s="45">
        <v>1.7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4.2365000000000004</v>
      </c>
      <c r="C135" s="45">
        <v>2.2008999999999999</v>
      </c>
      <c r="D135" s="45">
        <v>4.8832000000000004</v>
      </c>
      <c r="E135" s="45">
        <v>3.0829</v>
      </c>
      <c r="F135" s="45">
        <v>0</v>
      </c>
      <c r="G135" s="45">
        <v>4.3208000000000002</v>
      </c>
      <c r="H135" s="45">
        <v>2.2008999999999999</v>
      </c>
      <c r="I135" s="45">
        <v>5.0168999999999997</v>
      </c>
      <c r="J135" s="45">
        <v>3.0829</v>
      </c>
      <c r="K135" s="45">
        <v>0</v>
      </c>
      <c r="L135" s="45">
        <v>0.37090000000000001</v>
      </c>
      <c r="M135" s="45">
        <v>0</v>
      </c>
      <c r="N135" s="45">
        <v>0.37090000000000001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4.3182</v>
      </c>
      <c r="C136" s="45">
        <v>1.8621000000000001</v>
      </c>
      <c r="D136" s="45">
        <v>5.1722999999999999</v>
      </c>
      <c r="E136" s="45">
        <v>2.9813000000000001</v>
      </c>
      <c r="F136" s="45">
        <v>0</v>
      </c>
      <c r="G136" s="45">
        <v>4.3399000000000001</v>
      </c>
      <c r="H136" s="45">
        <v>1.8621000000000001</v>
      </c>
      <c r="I136" s="45">
        <v>5.2115</v>
      </c>
      <c r="J136" s="45">
        <v>2.9813000000000001</v>
      </c>
      <c r="K136" s="45">
        <v>0</v>
      </c>
      <c r="L136" s="45">
        <v>1.3</v>
      </c>
      <c r="M136" s="45">
        <v>0</v>
      </c>
      <c r="N136" s="45">
        <v>1.3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4.7370000000000001</v>
      </c>
      <c r="C137" s="45">
        <v>2.4523000000000001</v>
      </c>
      <c r="D137" s="45">
        <v>5.3840000000000003</v>
      </c>
      <c r="E137" s="45">
        <v>2.6267999999999998</v>
      </c>
      <c r="F137" s="45">
        <v>0</v>
      </c>
      <c r="G137" s="45">
        <v>4.7370000000000001</v>
      </c>
      <c r="H137" s="45">
        <v>2.4523000000000001</v>
      </c>
      <c r="I137" s="45">
        <v>5.3840000000000003</v>
      </c>
      <c r="J137" s="45">
        <v>2.6267999999999998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3.5611999999999999</v>
      </c>
      <c r="C138" s="45">
        <v>2.3664000000000001</v>
      </c>
      <c r="D138" s="45">
        <v>4.7854999999999999</v>
      </c>
      <c r="E138" s="45">
        <v>2.0333000000000001</v>
      </c>
      <c r="F138" s="45">
        <v>0</v>
      </c>
      <c r="G138" s="45">
        <v>3.7690999999999999</v>
      </c>
      <c r="H138" s="45">
        <v>2.3664000000000001</v>
      </c>
      <c r="I138" s="45">
        <v>5.4119999999999999</v>
      </c>
      <c r="J138" s="45">
        <v>2.0333000000000001</v>
      </c>
      <c r="K138" s="45">
        <v>0</v>
      </c>
      <c r="L138" s="45">
        <v>1</v>
      </c>
      <c r="M138" s="45">
        <v>0</v>
      </c>
      <c r="N138" s="45">
        <v>1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4.2263000000000002</v>
      </c>
      <c r="C139" s="45">
        <v>2.2517999999999998</v>
      </c>
      <c r="D139" s="45">
        <v>5.8247999999999998</v>
      </c>
      <c r="E139" s="45">
        <v>2.1312000000000002</v>
      </c>
      <c r="F139" s="45">
        <v>6.5</v>
      </c>
      <c r="G139" s="45">
        <v>4.2263000000000002</v>
      </c>
      <c r="H139" s="45">
        <v>2.2517999999999998</v>
      </c>
      <c r="I139" s="45">
        <v>5.8247999999999998</v>
      </c>
      <c r="J139" s="45">
        <v>2.1312000000000002</v>
      </c>
      <c r="K139" s="45">
        <v>6.5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4.5662000000000003</v>
      </c>
      <c r="C140" s="45">
        <v>2.4241000000000001</v>
      </c>
      <c r="D140" s="45">
        <v>5.9362000000000004</v>
      </c>
      <c r="E140" s="45">
        <v>2.0865999999999998</v>
      </c>
      <c r="F140" s="45">
        <v>0</v>
      </c>
      <c r="G140" s="45">
        <v>4.5884999999999998</v>
      </c>
      <c r="H140" s="45">
        <v>2.4241000000000001</v>
      </c>
      <c r="I140" s="45">
        <v>5.9858000000000002</v>
      </c>
      <c r="J140" s="45">
        <v>2.0865999999999998</v>
      </c>
      <c r="K140" s="45">
        <v>0</v>
      </c>
      <c r="L140" s="45">
        <v>1.0089999999999999</v>
      </c>
      <c r="M140" s="45">
        <v>0</v>
      </c>
      <c r="N140" s="45">
        <v>1.0089999999999999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4.4211</v>
      </c>
      <c r="C141" s="45">
        <v>1.9865999999999999</v>
      </c>
      <c r="D141" s="45">
        <v>5.4377000000000004</v>
      </c>
      <c r="E141" s="45">
        <v>2.5255999999999998</v>
      </c>
      <c r="F141" s="45">
        <v>0</v>
      </c>
      <c r="G141" s="45">
        <v>4.5731000000000002</v>
      </c>
      <c r="H141" s="45">
        <v>1.9865999999999999</v>
      </c>
      <c r="I141" s="45">
        <v>5.7240000000000002</v>
      </c>
      <c r="J141" s="45">
        <v>2.5255999999999998</v>
      </c>
      <c r="K141" s="45">
        <v>0</v>
      </c>
      <c r="L141" s="45">
        <v>0.47</v>
      </c>
      <c r="M141" s="45">
        <v>0</v>
      </c>
      <c r="N141" s="45">
        <v>0.47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4.7184999999999997</v>
      </c>
      <c r="C142" s="45">
        <v>1.6763999999999999</v>
      </c>
      <c r="D142" s="45">
        <v>6.1173000000000002</v>
      </c>
      <c r="E142" s="45">
        <v>2.3111000000000002</v>
      </c>
      <c r="F142" s="45">
        <v>0</v>
      </c>
      <c r="G142" s="45">
        <v>4.7184999999999997</v>
      </c>
      <c r="H142" s="45">
        <v>1.6763999999999999</v>
      </c>
      <c r="I142" s="45">
        <v>6.1173000000000002</v>
      </c>
      <c r="J142" s="45">
        <v>2.3111000000000002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5.0519999999999996</v>
      </c>
      <c r="C143" s="45">
        <v>2.1998000000000002</v>
      </c>
      <c r="D143" s="45">
        <v>6.5282999999999998</v>
      </c>
      <c r="E143" s="45">
        <v>2.4258000000000002</v>
      </c>
      <c r="F143" s="45">
        <v>0.25</v>
      </c>
      <c r="G143" s="45">
        <v>5.0968999999999998</v>
      </c>
      <c r="H143" s="45">
        <v>2.2751000000000001</v>
      </c>
      <c r="I143" s="45">
        <v>6.5282999999999998</v>
      </c>
      <c r="J143" s="45">
        <v>2.4258000000000002</v>
      </c>
      <c r="K143" s="45">
        <v>0</v>
      </c>
      <c r="L143" s="45">
        <v>0.38019999999999998</v>
      </c>
      <c r="M143" s="45">
        <v>0.4</v>
      </c>
      <c r="N143" s="45">
        <v>0</v>
      </c>
      <c r="O143" s="45">
        <v>0</v>
      </c>
      <c r="P143" s="45">
        <v>0.25</v>
      </c>
    </row>
    <row r="144" spans="1:16" hidden="1" outlineLevel="1" collapsed="1">
      <c r="A144" s="8">
        <v>44593</v>
      </c>
      <c r="B144" s="45">
        <v>4.9195000000000002</v>
      </c>
      <c r="C144" s="45">
        <v>2.5125999999999999</v>
      </c>
      <c r="D144" s="45">
        <v>6.1478999999999999</v>
      </c>
      <c r="E144" s="45">
        <v>2.7395</v>
      </c>
      <c r="F144" s="45">
        <v>0</v>
      </c>
      <c r="G144" s="45">
        <v>4.9767000000000001</v>
      </c>
      <c r="H144" s="45">
        <v>2.5125999999999999</v>
      </c>
      <c r="I144" s="45">
        <v>6.2664999999999997</v>
      </c>
      <c r="J144" s="45">
        <v>2.7395</v>
      </c>
      <c r="K144" s="45">
        <v>0</v>
      </c>
      <c r="L144" s="45">
        <v>1.5</v>
      </c>
      <c r="M144" s="45">
        <v>0</v>
      </c>
      <c r="N144" s="45">
        <v>1.5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4.6879</v>
      </c>
      <c r="C145" s="45">
        <v>1.7797000000000001</v>
      </c>
      <c r="D145" s="45">
        <v>5.9335000000000004</v>
      </c>
      <c r="E145" s="45">
        <v>10</v>
      </c>
      <c r="F145" s="45">
        <v>0</v>
      </c>
      <c r="G145" s="45">
        <v>4.6879</v>
      </c>
      <c r="H145" s="45">
        <v>1.7797000000000001</v>
      </c>
      <c r="I145" s="45">
        <v>5.9335000000000004</v>
      </c>
      <c r="J145" s="45">
        <v>10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4.6779000000000002</v>
      </c>
      <c r="C146" s="45">
        <v>2.0998999999999999</v>
      </c>
      <c r="D146" s="45">
        <v>5.5610999999999997</v>
      </c>
      <c r="E146" s="45">
        <v>0</v>
      </c>
      <c r="F146" s="45">
        <v>0</v>
      </c>
      <c r="G146" s="45">
        <v>4.6849999999999996</v>
      </c>
      <c r="H146" s="45">
        <v>2.0998999999999999</v>
      </c>
      <c r="I146" s="45">
        <v>5.5610999999999997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4.7385999999999999</v>
      </c>
      <c r="C147" s="45">
        <v>2.5396999999999998</v>
      </c>
      <c r="D147" s="45">
        <v>6.1978</v>
      </c>
      <c r="E147" s="45">
        <v>10</v>
      </c>
      <c r="F147" s="45">
        <v>0</v>
      </c>
      <c r="G147" s="45">
        <v>4.7385999999999999</v>
      </c>
      <c r="H147" s="45">
        <v>2.5396999999999998</v>
      </c>
      <c r="I147" s="45">
        <v>6.1978</v>
      </c>
      <c r="J147" s="45">
        <v>10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10.112</v>
      </c>
      <c r="C148" s="45">
        <v>3.0095999999999998</v>
      </c>
      <c r="D148" s="45">
        <v>13.309699999999999</v>
      </c>
      <c r="E148" s="45">
        <v>0</v>
      </c>
      <c r="F148" s="45">
        <v>0</v>
      </c>
      <c r="G148" s="45">
        <v>10.112</v>
      </c>
      <c r="H148" s="45">
        <v>3.0095999999999998</v>
      </c>
      <c r="I148" s="45">
        <v>13.309699999999999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271</v>
      </c>
    </row>
    <row r="149" spans="1:16" hidden="1" outlineLevel="1" collapsed="1">
      <c r="A149" s="8">
        <v>44743</v>
      </c>
      <c r="B149" s="45">
        <v>8.7376000000000005</v>
      </c>
      <c r="C149" s="45">
        <v>3.4453</v>
      </c>
      <c r="D149" s="45">
        <v>11.6358</v>
      </c>
      <c r="E149" s="45">
        <v>10</v>
      </c>
      <c r="F149" s="45">
        <v>0.87680000000000002</v>
      </c>
      <c r="G149" s="45">
        <v>10.06</v>
      </c>
      <c r="H149" s="45">
        <v>3.4453</v>
      </c>
      <c r="I149" s="45">
        <v>12.046799999999999</v>
      </c>
      <c r="J149" s="45">
        <v>10</v>
      </c>
      <c r="K149" s="45">
        <v>0</v>
      </c>
      <c r="L149" s="45">
        <v>1.2598</v>
      </c>
      <c r="M149" s="45">
        <v>0</v>
      </c>
      <c r="N149" s="45">
        <v>2.7772000000000001</v>
      </c>
      <c r="O149" s="45">
        <v>0</v>
      </c>
      <c r="P149" s="45">
        <v>0.87680000000000002</v>
      </c>
    </row>
    <row r="150" spans="1:16" hidden="1" outlineLevel="1" collapsed="1">
      <c r="A150" s="8">
        <v>44774</v>
      </c>
      <c r="B150" s="45">
        <v>9.6827000000000005</v>
      </c>
      <c r="C150" s="45">
        <v>3.6858</v>
      </c>
      <c r="D150" s="45">
        <v>14.0501</v>
      </c>
      <c r="E150" s="45">
        <v>1.2</v>
      </c>
      <c r="F150" s="45">
        <v>0</v>
      </c>
      <c r="G150" s="45">
        <v>10.756600000000001</v>
      </c>
      <c r="H150" s="45">
        <v>3.6858</v>
      </c>
      <c r="I150" s="45">
        <v>14.2476</v>
      </c>
      <c r="J150" s="45">
        <v>0</v>
      </c>
      <c r="K150" s="45">
        <v>0</v>
      </c>
      <c r="L150" s="45">
        <v>1.3160000000000001</v>
      </c>
      <c r="M150" s="45">
        <v>0</v>
      </c>
      <c r="N150" s="45">
        <v>2.5</v>
      </c>
      <c r="O150" s="45">
        <v>1.2</v>
      </c>
      <c r="P150" s="45">
        <v>0</v>
      </c>
    </row>
    <row r="151" spans="1:16" hidden="1" outlineLevel="1" collapsed="1">
      <c r="A151" s="8">
        <v>44805</v>
      </c>
      <c r="B151" s="45">
        <v>10.705500000000001</v>
      </c>
      <c r="C151" s="45">
        <v>3.3302</v>
      </c>
      <c r="D151" s="45">
        <v>14.257400000000001</v>
      </c>
      <c r="E151" s="45">
        <v>6.6856</v>
      </c>
      <c r="F151" s="45">
        <v>0</v>
      </c>
      <c r="G151" s="45">
        <v>10.724600000000001</v>
      </c>
      <c r="H151" s="45">
        <v>3.3302</v>
      </c>
      <c r="I151" s="45">
        <v>14.295199999999999</v>
      </c>
      <c r="J151" s="45">
        <v>6.6856</v>
      </c>
      <c r="K151" s="45">
        <v>0</v>
      </c>
      <c r="L151" s="45">
        <v>0.13550000000000001</v>
      </c>
      <c r="M151" s="45">
        <v>0</v>
      </c>
      <c r="N151" s="45">
        <v>0.13550000000000001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12.208500000000001</v>
      </c>
      <c r="C152" s="45">
        <v>3.9178000000000002</v>
      </c>
      <c r="D152" s="45">
        <v>14.5738</v>
      </c>
      <c r="E152" s="45">
        <v>5.25</v>
      </c>
      <c r="F152" s="45">
        <v>0</v>
      </c>
      <c r="G152" s="45">
        <v>12.7182</v>
      </c>
      <c r="H152" s="45">
        <v>4.0319000000000003</v>
      </c>
      <c r="I152" s="45">
        <v>15.2081</v>
      </c>
      <c r="J152" s="45">
        <v>5.25</v>
      </c>
      <c r="K152" s="45">
        <v>0</v>
      </c>
      <c r="L152" s="45">
        <v>0.311</v>
      </c>
      <c r="M152" s="45">
        <v>1</v>
      </c>
      <c r="N152" s="45">
        <v>0.13539999999999999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12.0364</v>
      </c>
      <c r="C153" s="45">
        <v>4.0208000000000004</v>
      </c>
      <c r="D153" s="45">
        <v>14.6686</v>
      </c>
      <c r="E153" s="45">
        <v>0</v>
      </c>
      <c r="F153" s="45">
        <v>0</v>
      </c>
      <c r="G153" s="45">
        <v>12.1731</v>
      </c>
      <c r="H153" s="45">
        <v>4.0208000000000004</v>
      </c>
      <c r="I153" s="45">
        <v>14.894299999999999</v>
      </c>
      <c r="J153" s="45">
        <v>0</v>
      </c>
      <c r="K153" s="45">
        <v>0</v>
      </c>
      <c r="L153" s="45">
        <v>0.9899</v>
      </c>
      <c r="M153" s="45">
        <v>0</v>
      </c>
      <c r="N153" s="45">
        <v>0.9899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12.322699999999999</v>
      </c>
      <c r="C154" s="45">
        <v>3.2315999999999998</v>
      </c>
      <c r="D154" s="45">
        <v>14.3803</v>
      </c>
      <c r="E154" s="45">
        <v>0</v>
      </c>
      <c r="F154" s="45">
        <v>0</v>
      </c>
      <c r="G154" s="45">
        <v>12.322699999999999</v>
      </c>
      <c r="H154" s="45">
        <v>3.2315999999999998</v>
      </c>
      <c r="I154" s="45">
        <v>14.3803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12.7826</v>
      </c>
      <c r="C155" s="45">
        <v>4.1673999999999998</v>
      </c>
      <c r="D155" s="45">
        <v>14.7308</v>
      </c>
      <c r="E155" s="45">
        <v>0.41289999999999999</v>
      </c>
      <c r="F155" s="45">
        <v>0.2</v>
      </c>
      <c r="G155" s="45">
        <v>12.901400000000001</v>
      </c>
      <c r="H155" s="45">
        <v>4.1677999999999997</v>
      </c>
      <c r="I155" s="45">
        <v>14.7308</v>
      </c>
      <c r="J155" s="45">
        <v>5.25</v>
      </c>
      <c r="K155" s="45">
        <v>0</v>
      </c>
      <c r="L155" s="45">
        <v>0.24529999999999999</v>
      </c>
      <c r="M155" s="45">
        <v>1</v>
      </c>
      <c r="N155" s="45">
        <v>0</v>
      </c>
      <c r="O155" s="45">
        <v>0.25</v>
      </c>
      <c r="P155" s="45">
        <v>0.2</v>
      </c>
    </row>
    <row r="156" spans="1:16" collapsed="1">
      <c r="A156" s="8">
        <v>44958</v>
      </c>
      <c r="B156" s="45">
        <v>6.5045000000000002</v>
      </c>
      <c r="C156" s="45">
        <v>3.734</v>
      </c>
      <c r="D156" s="45">
        <v>6.6885000000000003</v>
      </c>
      <c r="E156" s="45">
        <v>0</v>
      </c>
      <c r="F156" s="45">
        <v>0.25</v>
      </c>
      <c r="G156" s="45">
        <v>13.1656</v>
      </c>
      <c r="H156" s="45">
        <v>3.734</v>
      </c>
      <c r="I156" s="45">
        <v>14.53</v>
      </c>
      <c r="J156" s="45">
        <v>0</v>
      </c>
      <c r="K156" s="45">
        <v>0</v>
      </c>
      <c r="L156" s="45">
        <v>0.20569999999999999</v>
      </c>
      <c r="M156" s="45">
        <v>0</v>
      </c>
      <c r="N156" s="45">
        <v>0.20569999999999999</v>
      </c>
      <c r="O156" s="45">
        <v>0</v>
      </c>
      <c r="P156" s="45">
        <v>0.25</v>
      </c>
    </row>
    <row r="157" spans="1:16">
      <c r="A157" s="8">
        <v>44986</v>
      </c>
      <c r="B157" s="45">
        <v>7.1276999999999999</v>
      </c>
      <c r="C157" s="45">
        <v>4.3669000000000002</v>
      </c>
      <c r="D157" s="45">
        <v>7.1967999999999996</v>
      </c>
      <c r="E157" s="45">
        <v>17.5</v>
      </c>
      <c r="F157" s="45">
        <v>5</v>
      </c>
      <c r="G157" s="45">
        <v>12.680300000000001</v>
      </c>
      <c r="H157" s="45">
        <v>4.3669000000000002</v>
      </c>
      <c r="I157" s="45">
        <v>13.170199999999999</v>
      </c>
      <c r="J157" s="45">
        <v>17.5</v>
      </c>
      <c r="K157" s="45">
        <v>5</v>
      </c>
      <c r="L157" s="45">
        <v>0.2001</v>
      </c>
      <c r="M157" s="45">
        <v>0</v>
      </c>
      <c r="N157" s="45">
        <v>0.2001</v>
      </c>
      <c r="O157" s="45">
        <v>0</v>
      </c>
      <c r="P157" s="45">
        <v>0</v>
      </c>
    </row>
    <row r="158" spans="1:16">
      <c r="A158" s="8">
        <v>45017</v>
      </c>
      <c r="B158" s="45">
        <v>8.8489000000000004</v>
      </c>
      <c r="C158" s="45">
        <v>4.3703000000000003</v>
      </c>
      <c r="D158" s="45">
        <v>8.9835999999999991</v>
      </c>
      <c r="E158" s="45">
        <v>0</v>
      </c>
      <c r="F158" s="45">
        <v>0</v>
      </c>
      <c r="G158" s="45">
        <v>13.3009</v>
      </c>
      <c r="H158" s="45">
        <v>4.3703000000000003</v>
      </c>
      <c r="I158" s="45">
        <v>13.7143</v>
      </c>
      <c r="J158" s="45">
        <v>0</v>
      </c>
      <c r="K158" s="45">
        <v>0</v>
      </c>
      <c r="L158" s="45">
        <v>0.20610000000000001</v>
      </c>
      <c r="M158" s="45">
        <v>0</v>
      </c>
      <c r="N158" s="45">
        <v>0.20610000000000001</v>
      </c>
      <c r="O158" s="45">
        <v>0</v>
      </c>
      <c r="P158" s="45">
        <v>0</v>
      </c>
    </row>
    <row r="159" spans="1:16">
      <c r="A159" s="8">
        <v>45047</v>
      </c>
      <c r="B159" s="45">
        <v>9.7482000000000006</v>
      </c>
      <c r="C159" s="45">
        <v>5.5636000000000001</v>
      </c>
      <c r="D159" s="45">
        <v>9.8413000000000004</v>
      </c>
      <c r="E159" s="45">
        <v>0</v>
      </c>
      <c r="F159" s="45">
        <v>0</v>
      </c>
      <c r="G159" s="45">
        <v>13.1058</v>
      </c>
      <c r="H159" s="45">
        <v>5.5636000000000001</v>
      </c>
      <c r="I159" s="45">
        <v>13.3344</v>
      </c>
      <c r="J159" s="45">
        <v>0</v>
      </c>
      <c r="K159" s="45">
        <v>0</v>
      </c>
      <c r="L159" s="45">
        <v>0.20449999999999999</v>
      </c>
      <c r="M159" s="45">
        <v>0</v>
      </c>
      <c r="N159" s="45">
        <v>0.20449999999999999</v>
      </c>
      <c r="O159" s="45">
        <v>0</v>
      </c>
      <c r="P159" s="45">
        <v>0</v>
      </c>
    </row>
    <row r="160" spans="1:16">
      <c r="A160" s="8">
        <v>45078</v>
      </c>
      <c r="B160" s="45">
        <v>10.1952</v>
      </c>
      <c r="C160" s="45">
        <v>5.9748000000000001</v>
      </c>
      <c r="D160" s="45">
        <v>10.282299999999999</v>
      </c>
      <c r="E160" s="45">
        <v>0</v>
      </c>
      <c r="F160" s="45">
        <v>0</v>
      </c>
      <c r="G160" s="45">
        <v>12.9697</v>
      </c>
      <c r="H160" s="45">
        <v>5.9748000000000001</v>
      </c>
      <c r="I160" s="45">
        <v>13.155200000000001</v>
      </c>
      <c r="J160" s="45">
        <v>0</v>
      </c>
      <c r="K160" s="45">
        <v>0</v>
      </c>
      <c r="L160" s="45">
        <v>0.20380000000000001</v>
      </c>
      <c r="M160" s="45">
        <v>0</v>
      </c>
      <c r="N160" s="45">
        <v>0.20380000000000001</v>
      </c>
      <c r="O160" s="45">
        <v>0</v>
      </c>
      <c r="P160" s="45">
        <v>0</v>
      </c>
    </row>
    <row r="161" spans="1:16">
      <c r="A161" s="8">
        <v>45108</v>
      </c>
      <c r="B161" s="45">
        <v>11.100099999999999</v>
      </c>
      <c r="C161" s="45">
        <v>5.8846999999999996</v>
      </c>
      <c r="D161" s="45">
        <v>11.1967</v>
      </c>
      <c r="E161" s="45">
        <v>4.2956000000000003</v>
      </c>
      <c r="F161" s="45">
        <v>4.9246999999999996</v>
      </c>
      <c r="G161" s="45">
        <v>13.1494</v>
      </c>
      <c r="H161" s="45">
        <v>5.8846999999999996</v>
      </c>
      <c r="I161" s="45">
        <v>13.3096</v>
      </c>
      <c r="J161" s="45">
        <v>4.2956000000000003</v>
      </c>
      <c r="K161" s="45">
        <v>4.9246999999999996</v>
      </c>
      <c r="L161" s="45">
        <v>0.2072</v>
      </c>
      <c r="M161" s="45">
        <v>0</v>
      </c>
      <c r="N161" s="45">
        <v>0.2072</v>
      </c>
      <c r="O161" s="45">
        <v>0</v>
      </c>
      <c r="P161" s="45">
        <v>0</v>
      </c>
    </row>
    <row r="162" spans="1:16">
      <c r="A162" s="8">
        <v>45139</v>
      </c>
      <c r="B162" s="45">
        <v>11.463900000000001</v>
      </c>
      <c r="C162" s="45">
        <v>6.3875999999999999</v>
      </c>
      <c r="D162" s="45">
        <v>11.562200000000001</v>
      </c>
      <c r="E162" s="45">
        <v>0.5</v>
      </c>
      <c r="F162" s="45">
        <v>0</v>
      </c>
      <c r="G162" s="45">
        <v>13.113799999999999</v>
      </c>
      <c r="H162" s="45">
        <v>6.3875999999999999</v>
      </c>
      <c r="I162" s="45">
        <v>13.257400000000001</v>
      </c>
      <c r="J162" s="45">
        <v>0</v>
      </c>
      <c r="K162" s="45">
        <v>0</v>
      </c>
      <c r="L162" s="45">
        <v>0.2084</v>
      </c>
      <c r="M162" s="45">
        <v>0</v>
      </c>
      <c r="N162" s="45">
        <v>0.20760000000000001</v>
      </c>
      <c r="O162" s="45">
        <v>0.5</v>
      </c>
      <c r="P162" s="45">
        <v>0</v>
      </c>
    </row>
    <row r="163" spans="1:16">
      <c r="A163" s="8">
        <v>45170</v>
      </c>
      <c r="B163" s="45">
        <v>11.5822</v>
      </c>
      <c r="C163" s="45">
        <v>7.5427</v>
      </c>
      <c r="D163" s="45">
        <v>11.712199999999999</v>
      </c>
      <c r="E163" s="45">
        <v>0</v>
      </c>
      <c r="F163" s="45">
        <v>0</v>
      </c>
      <c r="G163" s="45">
        <v>12.8058</v>
      </c>
      <c r="H163" s="45">
        <v>7.5427</v>
      </c>
      <c r="I163" s="45">
        <v>12.9941</v>
      </c>
      <c r="J163" s="45">
        <v>0</v>
      </c>
      <c r="K163" s="45">
        <v>0</v>
      </c>
      <c r="L163" s="45">
        <v>0.2</v>
      </c>
      <c r="M163" s="45">
        <v>0</v>
      </c>
      <c r="N163" s="45">
        <v>0.2</v>
      </c>
      <c r="O163" s="45">
        <v>0</v>
      </c>
      <c r="P163" s="45">
        <v>0</v>
      </c>
    </row>
    <row r="164" spans="1:16">
      <c r="A164" s="8">
        <v>45200</v>
      </c>
      <c r="B164" s="45">
        <v>12.1493</v>
      </c>
      <c r="C164" s="45">
        <v>8.3373000000000008</v>
      </c>
      <c r="D164" s="45">
        <v>12.3256</v>
      </c>
      <c r="E164" s="45">
        <v>9.4804999999999993</v>
      </c>
      <c r="F164" s="45">
        <v>0</v>
      </c>
      <c r="G164" s="45">
        <v>12.157500000000001</v>
      </c>
      <c r="H164" s="45">
        <v>8.3373000000000008</v>
      </c>
      <c r="I164" s="45">
        <v>12.3344</v>
      </c>
      <c r="J164" s="45">
        <v>9.4804999999999993</v>
      </c>
      <c r="K164" s="45">
        <v>0</v>
      </c>
      <c r="L164" s="45">
        <v>1.0276000000000001</v>
      </c>
      <c r="M164" s="45">
        <v>0</v>
      </c>
      <c r="N164" s="45">
        <v>1.0276000000000001</v>
      </c>
      <c r="O164" s="45">
        <v>0</v>
      </c>
      <c r="P164" s="45">
        <v>0</v>
      </c>
    </row>
    <row r="165" spans="1:16">
      <c r="A165" s="8">
        <v>45231</v>
      </c>
      <c r="B165" s="45">
        <v>11.760300000000001</v>
      </c>
      <c r="C165" s="45">
        <v>8.7248000000000001</v>
      </c>
      <c r="D165" s="45">
        <v>11.917</v>
      </c>
      <c r="E165" s="45">
        <v>11.328799999999999</v>
      </c>
      <c r="F165" s="45">
        <v>0</v>
      </c>
      <c r="G165" s="45">
        <v>11.7888</v>
      </c>
      <c r="H165" s="45">
        <v>8.7248000000000001</v>
      </c>
      <c r="I165" s="45">
        <v>11.9474</v>
      </c>
      <c r="J165" s="45">
        <v>11.328799999999999</v>
      </c>
      <c r="K165" s="45">
        <v>0</v>
      </c>
      <c r="L165" s="45">
        <v>0.75519999999999998</v>
      </c>
      <c r="M165" s="45">
        <v>0</v>
      </c>
      <c r="N165" s="45">
        <v>0.75519999999999998</v>
      </c>
      <c r="O165" s="45">
        <v>0</v>
      </c>
      <c r="P165" s="45">
        <v>0</v>
      </c>
    </row>
    <row r="166" spans="1:16">
      <c r="A166" s="8">
        <v>45261</v>
      </c>
      <c r="B166" s="45">
        <v>11.5619</v>
      </c>
      <c r="C166" s="45">
        <v>7.7942999999999998</v>
      </c>
      <c r="D166" s="45">
        <v>11.707599999999999</v>
      </c>
      <c r="E166" s="45">
        <v>9</v>
      </c>
      <c r="F166" s="45">
        <v>0</v>
      </c>
      <c r="G166" s="45">
        <v>11.585100000000001</v>
      </c>
      <c r="H166" s="45">
        <v>7.7942999999999998</v>
      </c>
      <c r="I166" s="45">
        <v>11.731999999999999</v>
      </c>
      <c r="J166" s="45">
        <v>9</v>
      </c>
      <c r="K166" s="45">
        <v>0</v>
      </c>
      <c r="L166" s="45">
        <v>0.64729999999999999</v>
      </c>
      <c r="M166" s="45">
        <v>0</v>
      </c>
      <c r="N166" s="45">
        <v>0.64729999999999999</v>
      </c>
      <c r="O166" s="45">
        <v>0</v>
      </c>
      <c r="P166" s="45">
        <v>0</v>
      </c>
    </row>
    <row r="167" spans="1:16">
      <c r="A167" s="8">
        <v>45292</v>
      </c>
      <c r="B167" s="45">
        <v>10.9907</v>
      </c>
      <c r="C167" s="45">
        <v>7.9638</v>
      </c>
      <c r="D167" s="45">
        <v>11.0885</v>
      </c>
      <c r="E167" s="45">
        <v>9.2668999999999997</v>
      </c>
      <c r="F167" s="45">
        <v>0.01</v>
      </c>
      <c r="G167" s="45">
        <v>11.1394</v>
      </c>
      <c r="H167" s="45">
        <v>7.9638</v>
      </c>
      <c r="I167" s="45">
        <v>11.2403</v>
      </c>
      <c r="J167" s="45">
        <v>9.2668999999999997</v>
      </c>
      <c r="K167" s="45">
        <v>0</v>
      </c>
      <c r="L167" s="45">
        <v>1.4816</v>
      </c>
      <c r="M167" s="45">
        <v>0</v>
      </c>
      <c r="N167" s="45">
        <v>1.5078</v>
      </c>
      <c r="O167" s="45">
        <v>0</v>
      </c>
      <c r="P167" s="45">
        <v>0.01</v>
      </c>
    </row>
    <row r="168" spans="1:16">
      <c r="A168" s="8">
        <v>45323</v>
      </c>
      <c r="B168" s="45">
        <v>10.4251</v>
      </c>
      <c r="C168" s="45">
        <v>6.7827999999999999</v>
      </c>
      <c r="D168" s="45">
        <v>10.638299999999999</v>
      </c>
      <c r="E168" s="45">
        <v>9</v>
      </c>
      <c r="F168" s="45">
        <v>0</v>
      </c>
      <c r="G168" s="45">
        <v>10.446400000000001</v>
      </c>
      <c r="H168" s="45">
        <v>6.7827999999999999</v>
      </c>
      <c r="I168" s="45">
        <v>10.6615</v>
      </c>
      <c r="J168" s="45">
        <v>9</v>
      </c>
      <c r="K168" s="45">
        <v>0</v>
      </c>
      <c r="L168" s="45">
        <v>1.1939</v>
      </c>
      <c r="M168" s="45">
        <v>0</v>
      </c>
      <c r="N168" s="45">
        <v>1.1939</v>
      </c>
      <c r="O168" s="45">
        <v>0</v>
      </c>
      <c r="P168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23"/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9.4209999999999994</v>
      </c>
      <c r="C11" s="45">
        <v>4.0777999999999999</v>
      </c>
      <c r="D11" s="45">
        <v>8.8211999999999993</v>
      </c>
      <c r="E11" s="45">
        <v>12.3446</v>
      </c>
      <c r="F11" s="45">
        <v>13.2416</v>
      </c>
      <c r="G11" s="45">
        <v>13.7538</v>
      </c>
      <c r="H11" s="45">
        <v>6.0814000000000004</v>
      </c>
      <c r="I11" s="45">
        <v>12.863899999999999</v>
      </c>
      <c r="J11" s="45">
        <v>16.613600000000002</v>
      </c>
      <c r="K11" s="45">
        <v>15.821999999999999</v>
      </c>
      <c r="L11" s="45">
        <v>6.2704000000000004</v>
      </c>
      <c r="M11" s="45">
        <v>3.1065999999999998</v>
      </c>
      <c r="N11" s="45">
        <v>6.3741000000000003</v>
      </c>
      <c r="O11" s="45">
        <v>7.4996</v>
      </c>
      <c r="P11" s="45">
        <v>8.0015999999999998</v>
      </c>
    </row>
    <row r="12" spans="1:16" ht="12.75" hidden="1" customHeight="1" outlineLevel="1">
      <c r="A12" s="8">
        <v>40575</v>
      </c>
      <c r="B12" s="45">
        <v>9.3190000000000008</v>
      </c>
      <c r="C12" s="45">
        <v>4.3263999999999996</v>
      </c>
      <c r="D12" s="45">
        <v>8.5071999999999992</v>
      </c>
      <c r="E12" s="45">
        <v>13.548500000000001</v>
      </c>
      <c r="F12" s="45">
        <v>14.0153</v>
      </c>
      <c r="G12" s="45">
        <v>13.9114</v>
      </c>
      <c r="H12" s="45">
        <v>6.4130000000000003</v>
      </c>
      <c r="I12" s="45">
        <v>12.705500000000001</v>
      </c>
      <c r="J12" s="45">
        <v>17.763100000000001</v>
      </c>
      <c r="K12" s="45">
        <v>18.242699999999999</v>
      </c>
      <c r="L12" s="45">
        <v>6.0437000000000003</v>
      </c>
      <c r="M12" s="45">
        <v>3.1282999999999999</v>
      </c>
      <c r="N12" s="45">
        <v>6.2626999999999997</v>
      </c>
      <c r="O12" s="45">
        <v>7.5686999999999998</v>
      </c>
      <c r="P12" s="45">
        <v>7.5606999999999998</v>
      </c>
    </row>
    <row r="13" spans="1:16" ht="12.75" hidden="1" customHeight="1" outlineLevel="1">
      <c r="A13" s="8">
        <v>40603</v>
      </c>
      <c r="B13" s="45">
        <v>8.3327000000000009</v>
      </c>
      <c r="C13" s="45">
        <v>4.8518999999999997</v>
      </c>
      <c r="D13" s="45">
        <v>8.0017999999999994</v>
      </c>
      <c r="E13" s="45">
        <v>11.3157</v>
      </c>
      <c r="F13" s="45">
        <v>9.9088999999999992</v>
      </c>
      <c r="G13" s="45">
        <v>12.1713</v>
      </c>
      <c r="H13" s="45">
        <v>7.1189999999999998</v>
      </c>
      <c r="I13" s="45">
        <v>11.963800000000001</v>
      </c>
      <c r="J13" s="45">
        <v>14.9879</v>
      </c>
      <c r="K13" s="45">
        <v>14.2194</v>
      </c>
      <c r="L13" s="45">
        <v>6.2690999999999999</v>
      </c>
      <c r="M13" s="45">
        <v>2.7242000000000002</v>
      </c>
      <c r="N13" s="45">
        <v>6.6230000000000002</v>
      </c>
      <c r="O13" s="45">
        <v>6.8183999999999996</v>
      </c>
      <c r="P13" s="45">
        <v>6.6086999999999998</v>
      </c>
    </row>
    <row r="14" spans="1:16" ht="12.75" hidden="1" customHeight="1" outlineLevel="1">
      <c r="A14" s="8">
        <v>40634</v>
      </c>
      <c r="B14" s="45">
        <v>8.3666</v>
      </c>
      <c r="C14" s="45">
        <v>4.6840999999999999</v>
      </c>
      <c r="D14" s="45">
        <v>7.9073000000000002</v>
      </c>
      <c r="E14" s="45">
        <v>11.606199999999999</v>
      </c>
      <c r="F14" s="45">
        <v>12.468999999999999</v>
      </c>
      <c r="G14" s="45">
        <v>11.900600000000001</v>
      </c>
      <c r="H14" s="45">
        <v>6.6048</v>
      </c>
      <c r="I14" s="45">
        <v>11.587999999999999</v>
      </c>
      <c r="J14" s="45">
        <v>14.7715</v>
      </c>
      <c r="K14" s="45">
        <v>14.956899999999999</v>
      </c>
      <c r="L14" s="45">
        <v>5.8127000000000004</v>
      </c>
      <c r="M14" s="45">
        <v>3.0918000000000001</v>
      </c>
      <c r="N14" s="45">
        <v>5.9839000000000002</v>
      </c>
      <c r="O14" s="45">
        <v>7.2742000000000004</v>
      </c>
      <c r="P14" s="45">
        <v>7.1997</v>
      </c>
    </row>
    <row r="15" spans="1:16" ht="12.75" hidden="1" customHeight="1" outlineLevel="1">
      <c r="A15" s="8">
        <v>40664</v>
      </c>
      <c r="B15" s="45">
        <v>8.4799000000000007</v>
      </c>
      <c r="C15" s="45">
        <v>3.7338</v>
      </c>
      <c r="D15" s="45">
        <v>7.8284000000000002</v>
      </c>
      <c r="E15" s="45">
        <v>11.9864</v>
      </c>
      <c r="F15" s="45">
        <v>13.329700000000001</v>
      </c>
      <c r="G15" s="45">
        <v>12.346</v>
      </c>
      <c r="H15" s="45">
        <v>6.6055999999999999</v>
      </c>
      <c r="I15" s="45">
        <v>11.397500000000001</v>
      </c>
      <c r="J15" s="45">
        <v>14.8383</v>
      </c>
      <c r="K15" s="45">
        <v>15.6317</v>
      </c>
      <c r="L15" s="45">
        <v>5.5774999999999997</v>
      </c>
      <c r="M15" s="45">
        <v>2.2050999999999998</v>
      </c>
      <c r="N15" s="45">
        <v>5.9542000000000002</v>
      </c>
      <c r="O15" s="45">
        <v>7.2012</v>
      </c>
      <c r="P15" s="45">
        <v>6.5265000000000004</v>
      </c>
    </row>
    <row r="16" spans="1:16" ht="12.75" hidden="1" customHeight="1" outlineLevel="1">
      <c r="A16" s="8">
        <v>40695</v>
      </c>
      <c r="B16" s="45">
        <v>8.2155000000000005</v>
      </c>
      <c r="C16" s="45">
        <v>4.6436000000000002</v>
      </c>
      <c r="D16" s="45">
        <v>7.7435</v>
      </c>
      <c r="E16" s="45">
        <v>11.234</v>
      </c>
      <c r="F16" s="45">
        <v>8.5106000000000002</v>
      </c>
      <c r="G16" s="45">
        <v>12.039300000000001</v>
      </c>
      <c r="H16" s="45">
        <v>7.0350000000000001</v>
      </c>
      <c r="I16" s="45">
        <v>11.3409</v>
      </c>
      <c r="J16" s="45">
        <v>15.357900000000001</v>
      </c>
      <c r="K16" s="45">
        <v>14.2143</v>
      </c>
      <c r="L16" s="45">
        <v>5.8011999999999997</v>
      </c>
      <c r="M16" s="45">
        <v>2.7309000000000001</v>
      </c>
      <c r="N16" s="45">
        <v>6.0618999999999996</v>
      </c>
      <c r="O16" s="45">
        <v>6.9051999999999998</v>
      </c>
      <c r="P16" s="45">
        <v>6.4668000000000001</v>
      </c>
    </row>
    <row r="17" spans="1:16" ht="12.75" hidden="1" customHeight="1" outlineLevel="1">
      <c r="A17" s="8">
        <v>40725</v>
      </c>
      <c r="B17" s="45">
        <v>7.7065999999999999</v>
      </c>
      <c r="C17" s="45">
        <v>4.2027000000000001</v>
      </c>
      <c r="D17" s="45">
        <v>7.3765000000000001</v>
      </c>
      <c r="E17" s="45">
        <v>10.757199999999999</v>
      </c>
      <c r="F17" s="45">
        <v>12.564299999999999</v>
      </c>
      <c r="G17" s="45">
        <v>11.5183</v>
      </c>
      <c r="H17" s="45">
        <v>6.5217000000000001</v>
      </c>
      <c r="I17" s="45">
        <v>11.3696</v>
      </c>
      <c r="J17" s="45">
        <v>14.43</v>
      </c>
      <c r="K17" s="45">
        <v>15.04</v>
      </c>
      <c r="L17" s="45">
        <v>5.2206000000000001</v>
      </c>
      <c r="M17" s="45">
        <v>2.5623999999999998</v>
      </c>
      <c r="N17" s="45">
        <v>5.5789999999999997</v>
      </c>
      <c r="O17" s="45">
        <v>6.6681999999999997</v>
      </c>
      <c r="P17" s="45">
        <v>6.6460999999999997</v>
      </c>
    </row>
    <row r="18" spans="1:16" ht="12.75" hidden="1" customHeight="1" outlineLevel="1">
      <c r="A18" s="8">
        <v>40756</v>
      </c>
      <c r="B18" s="45">
        <v>7.4404000000000003</v>
      </c>
      <c r="C18" s="45">
        <v>3.6581999999999999</v>
      </c>
      <c r="D18" s="45">
        <v>7.2439999999999998</v>
      </c>
      <c r="E18" s="45">
        <v>9.8530999999999995</v>
      </c>
      <c r="F18" s="45">
        <v>13.635999999999999</v>
      </c>
      <c r="G18" s="45">
        <v>11.595499999999999</v>
      </c>
      <c r="H18" s="45">
        <v>6.0269000000000004</v>
      </c>
      <c r="I18" s="45">
        <v>11.1897</v>
      </c>
      <c r="J18" s="45">
        <v>14.1084</v>
      </c>
      <c r="K18" s="45">
        <v>15.1035</v>
      </c>
      <c r="L18" s="45">
        <v>5.2815000000000003</v>
      </c>
      <c r="M18" s="45">
        <v>2.6564000000000001</v>
      </c>
      <c r="N18" s="45">
        <v>5.6128</v>
      </c>
      <c r="O18" s="45">
        <v>6.4687000000000001</v>
      </c>
      <c r="P18" s="45">
        <v>7.2337999999999996</v>
      </c>
    </row>
    <row r="19" spans="1:16" ht="12.75" hidden="1" customHeight="1" outlineLevel="1">
      <c r="A19" s="8">
        <v>40787</v>
      </c>
      <c r="B19" s="45">
        <v>7.8124000000000002</v>
      </c>
      <c r="C19" s="45">
        <v>3.9742999999999999</v>
      </c>
      <c r="D19" s="45">
        <v>7.7565999999999997</v>
      </c>
      <c r="E19" s="45">
        <v>10.4757</v>
      </c>
      <c r="F19" s="45">
        <v>11.4709</v>
      </c>
      <c r="G19" s="45">
        <v>12.0801</v>
      </c>
      <c r="H19" s="45">
        <v>6.7748999999999997</v>
      </c>
      <c r="I19" s="45">
        <v>12.079800000000001</v>
      </c>
      <c r="J19" s="45">
        <v>14.760300000000001</v>
      </c>
      <c r="K19" s="45">
        <v>15.151199999999999</v>
      </c>
      <c r="L19" s="45">
        <v>5.3643000000000001</v>
      </c>
      <c r="M19" s="45">
        <v>2.4403000000000001</v>
      </c>
      <c r="N19" s="45">
        <v>5.7812000000000001</v>
      </c>
      <c r="O19" s="45">
        <v>6.6966000000000001</v>
      </c>
      <c r="P19" s="45">
        <v>7.2210999999999999</v>
      </c>
    </row>
    <row r="20" spans="1:16" ht="12.75" hidden="1" customHeight="1" outlineLevel="1">
      <c r="A20" s="8">
        <v>40817</v>
      </c>
      <c r="B20" s="45">
        <v>7.2539999999999996</v>
      </c>
      <c r="C20" s="45">
        <v>3.8289</v>
      </c>
      <c r="D20" s="45">
        <v>8.0806000000000004</v>
      </c>
      <c r="E20" s="45">
        <v>10.3933</v>
      </c>
      <c r="F20" s="45">
        <v>12.5495</v>
      </c>
      <c r="G20" s="45">
        <v>11.502599999999999</v>
      </c>
      <c r="H20" s="45">
        <v>6.5278</v>
      </c>
      <c r="I20" s="45">
        <v>12.473699999999999</v>
      </c>
      <c r="J20" s="45">
        <v>15.3408</v>
      </c>
      <c r="K20" s="45">
        <v>16.072299999999998</v>
      </c>
      <c r="L20" s="45">
        <v>5.3731</v>
      </c>
      <c r="M20" s="45">
        <v>2.7907000000000002</v>
      </c>
      <c r="N20" s="45">
        <v>6.1680999999999999</v>
      </c>
      <c r="O20" s="45">
        <v>7.7779999999999996</v>
      </c>
      <c r="P20" s="45">
        <v>7.5526</v>
      </c>
    </row>
    <row r="21" spans="1:16" ht="12.75" hidden="1" customHeight="1" outlineLevel="1">
      <c r="A21" s="8">
        <v>40848</v>
      </c>
      <c r="B21" s="45">
        <v>9.6122999999999994</v>
      </c>
      <c r="C21" s="45">
        <v>4.3753000000000002</v>
      </c>
      <c r="D21" s="45">
        <v>9.4931999999999999</v>
      </c>
      <c r="E21" s="45">
        <v>12.3233</v>
      </c>
      <c r="F21" s="45">
        <v>17.128299999999999</v>
      </c>
      <c r="G21" s="45">
        <v>14.404999999999999</v>
      </c>
      <c r="H21" s="45">
        <v>6.5147000000000004</v>
      </c>
      <c r="I21" s="45">
        <v>14.9267</v>
      </c>
      <c r="J21" s="45">
        <v>16.490300000000001</v>
      </c>
      <c r="K21" s="45">
        <v>19.715499999999999</v>
      </c>
      <c r="L21" s="45">
        <v>6.1257000000000001</v>
      </c>
      <c r="M21" s="45">
        <v>2.6383000000000001</v>
      </c>
      <c r="N21" s="45">
        <v>6.4173999999999998</v>
      </c>
      <c r="O21" s="45">
        <v>7.3719999999999999</v>
      </c>
      <c r="P21" s="45">
        <v>6.5507999999999997</v>
      </c>
    </row>
    <row r="22" spans="1:16" ht="12.75" hidden="1" customHeight="1" outlineLevel="1">
      <c r="A22" s="8">
        <v>40878</v>
      </c>
      <c r="B22" s="45">
        <v>11.3049</v>
      </c>
      <c r="C22" s="45">
        <v>5.1795999999999998</v>
      </c>
      <c r="D22" s="45">
        <v>12.1251</v>
      </c>
      <c r="E22" s="45">
        <v>12.317299999999999</v>
      </c>
      <c r="F22" s="45">
        <v>19.0259</v>
      </c>
      <c r="G22" s="45">
        <v>17.398900000000001</v>
      </c>
      <c r="H22" s="45">
        <v>8.093</v>
      </c>
      <c r="I22" s="45">
        <v>18.5945</v>
      </c>
      <c r="J22" s="45">
        <v>17.4894</v>
      </c>
      <c r="K22" s="45">
        <v>20.982099999999999</v>
      </c>
      <c r="L22" s="45">
        <v>6.3883000000000001</v>
      </c>
      <c r="M22" s="45">
        <v>3.7280000000000002</v>
      </c>
      <c r="N22" s="45">
        <v>6.7210999999999999</v>
      </c>
      <c r="O22" s="45">
        <v>7.7545000000000002</v>
      </c>
      <c r="P22" s="45">
        <v>8.8074999999999992</v>
      </c>
    </row>
    <row r="23" spans="1:16" ht="12.75" hidden="1" customHeight="1" outlineLevel="1">
      <c r="A23" s="8">
        <v>40909</v>
      </c>
      <c r="B23" s="45">
        <v>11.545</v>
      </c>
      <c r="C23" s="45">
        <v>5.4945000000000004</v>
      </c>
      <c r="D23" s="45">
        <v>12.354200000000001</v>
      </c>
      <c r="E23" s="45">
        <v>10.9732</v>
      </c>
      <c r="F23" s="45">
        <v>20.1751</v>
      </c>
      <c r="G23" s="45">
        <v>17.2636</v>
      </c>
      <c r="H23" s="45">
        <v>8.3367000000000004</v>
      </c>
      <c r="I23" s="45">
        <v>18.41</v>
      </c>
      <c r="J23" s="45">
        <v>16.6419</v>
      </c>
      <c r="K23" s="45">
        <v>22.3949</v>
      </c>
      <c r="L23" s="45">
        <v>6.4588000000000001</v>
      </c>
      <c r="M23" s="45">
        <v>2.8803000000000001</v>
      </c>
      <c r="N23" s="45">
        <v>6.6920000000000002</v>
      </c>
      <c r="O23" s="45">
        <v>7.1417000000000002</v>
      </c>
      <c r="P23" s="45">
        <v>8.0592000000000006</v>
      </c>
    </row>
    <row r="24" spans="1:16" ht="12.75" hidden="1" customHeight="1" outlineLevel="1">
      <c r="A24" s="8">
        <v>40940</v>
      </c>
      <c r="B24" s="45">
        <v>10.9742</v>
      </c>
      <c r="C24" s="45">
        <v>9.1267999999999994</v>
      </c>
      <c r="D24" s="45">
        <v>10.808400000000001</v>
      </c>
      <c r="E24" s="45">
        <v>12.1577</v>
      </c>
      <c r="F24" s="45">
        <v>21.257899999999999</v>
      </c>
      <c r="G24" s="45">
        <v>16.682400000000001</v>
      </c>
      <c r="H24" s="45">
        <v>14.5951</v>
      </c>
      <c r="I24" s="45">
        <v>16.4495</v>
      </c>
      <c r="J24" s="45">
        <v>18.224</v>
      </c>
      <c r="K24" s="45">
        <v>22.454599999999999</v>
      </c>
      <c r="L24" s="45">
        <v>6.1845999999999997</v>
      </c>
      <c r="M24" s="45">
        <v>3.7124999999999999</v>
      </c>
      <c r="N24" s="45">
        <v>6.2241999999999997</v>
      </c>
      <c r="O24" s="45">
        <v>7.0884</v>
      </c>
      <c r="P24" s="45">
        <v>8.6698000000000004</v>
      </c>
    </row>
    <row r="25" spans="1:16" ht="12.75" hidden="1" customHeight="1" outlineLevel="1">
      <c r="A25" s="8">
        <v>40969</v>
      </c>
      <c r="B25" s="45">
        <v>11.48</v>
      </c>
      <c r="C25" s="45">
        <v>5.92</v>
      </c>
      <c r="D25" s="45">
        <v>11.454499999999999</v>
      </c>
      <c r="E25" s="45">
        <v>13.937900000000001</v>
      </c>
      <c r="F25" s="45">
        <v>15.4947</v>
      </c>
      <c r="G25" s="45">
        <v>16.1449</v>
      </c>
      <c r="H25" s="45">
        <v>8.3749000000000002</v>
      </c>
      <c r="I25" s="45">
        <v>16.654199999999999</v>
      </c>
      <c r="J25" s="45">
        <v>17.898900000000001</v>
      </c>
      <c r="K25" s="45">
        <v>20.366900000000001</v>
      </c>
      <c r="L25" s="45">
        <v>6.2413999999999996</v>
      </c>
      <c r="M25" s="45">
        <v>2.88</v>
      </c>
      <c r="N25" s="45">
        <v>6.4703999999999997</v>
      </c>
      <c r="O25" s="45">
        <v>7.1596000000000002</v>
      </c>
      <c r="P25" s="45">
        <v>4.7347000000000001</v>
      </c>
    </row>
    <row r="26" spans="1:16" ht="12.75" hidden="1" customHeight="1" outlineLevel="1">
      <c r="A26" s="8">
        <v>41000</v>
      </c>
      <c r="B26" s="45">
        <v>11.484999999999999</v>
      </c>
      <c r="C26" s="45">
        <v>5.3</v>
      </c>
      <c r="D26" s="45">
        <v>10.876899999999999</v>
      </c>
      <c r="E26" s="45">
        <v>15.1434</v>
      </c>
      <c r="F26" s="45">
        <v>15.3119</v>
      </c>
      <c r="G26" s="45">
        <v>16.406099999999999</v>
      </c>
      <c r="H26" s="45">
        <v>7.9889000000000001</v>
      </c>
      <c r="I26" s="45">
        <v>16.3187</v>
      </c>
      <c r="J26" s="45">
        <v>18.760100000000001</v>
      </c>
      <c r="K26" s="45">
        <v>19.078499999999998</v>
      </c>
      <c r="L26" s="45">
        <v>6.2176</v>
      </c>
      <c r="M26" s="45">
        <v>3.0213000000000001</v>
      </c>
      <c r="N26" s="45">
        <v>6.4076000000000004</v>
      </c>
      <c r="O26" s="45">
        <v>7.6425999999999998</v>
      </c>
      <c r="P26" s="45">
        <v>7.6810999999999998</v>
      </c>
    </row>
    <row r="27" spans="1:16" ht="12.75" hidden="1" customHeight="1" outlineLevel="1">
      <c r="A27" s="8">
        <v>41030</v>
      </c>
      <c r="B27" s="45">
        <v>10.9247</v>
      </c>
      <c r="C27" s="45">
        <v>5.4550000000000001</v>
      </c>
      <c r="D27" s="45">
        <v>10.85</v>
      </c>
      <c r="E27" s="45">
        <v>13.685</v>
      </c>
      <c r="F27" s="45">
        <v>18.496200000000002</v>
      </c>
      <c r="G27" s="45">
        <v>15.261799999999999</v>
      </c>
      <c r="H27" s="45">
        <v>7.6078999999999999</v>
      </c>
      <c r="I27" s="45">
        <v>15.706</v>
      </c>
      <c r="J27" s="45">
        <v>17.645299999999999</v>
      </c>
      <c r="K27" s="45">
        <v>19.8857</v>
      </c>
      <c r="L27" s="45">
        <v>6.1639999999999997</v>
      </c>
      <c r="M27" s="45">
        <v>2.7993999999999999</v>
      </c>
      <c r="N27" s="45">
        <v>6.3605</v>
      </c>
      <c r="O27" s="45">
        <v>7.3860999999999999</v>
      </c>
      <c r="P27" s="45">
        <v>8.1049000000000007</v>
      </c>
    </row>
    <row r="28" spans="1:16" ht="12.75" hidden="1" customHeight="1" outlineLevel="1">
      <c r="A28" s="8">
        <v>41061</v>
      </c>
      <c r="B28" s="45">
        <v>10.642799999999999</v>
      </c>
      <c r="C28" s="45">
        <v>5.1040999999999999</v>
      </c>
      <c r="D28" s="45">
        <v>10.704599999999999</v>
      </c>
      <c r="E28" s="45">
        <v>12.8277</v>
      </c>
      <c r="F28" s="45">
        <v>20.302800000000001</v>
      </c>
      <c r="G28" s="45">
        <v>15.8552</v>
      </c>
      <c r="H28" s="45">
        <v>7.9161999999999999</v>
      </c>
      <c r="I28" s="45">
        <v>16.229700000000001</v>
      </c>
      <c r="J28" s="45">
        <v>17.931899999999999</v>
      </c>
      <c r="K28" s="45">
        <v>20.623000000000001</v>
      </c>
      <c r="L28" s="45">
        <v>6.4226999999999999</v>
      </c>
      <c r="M28" s="45">
        <v>2.9112</v>
      </c>
      <c r="N28" s="45">
        <v>6.6242999999999999</v>
      </c>
      <c r="O28" s="45">
        <v>7.6706000000000003</v>
      </c>
      <c r="P28" s="45">
        <v>9.0909999999999993</v>
      </c>
    </row>
    <row r="29" spans="1:16" ht="12.75" hidden="1" customHeight="1" outlineLevel="1">
      <c r="A29" s="8">
        <v>41091</v>
      </c>
      <c r="B29" s="45">
        <v>10.8355</v>
      </c>
      <c r="C29" s="45">
        <v>5.1458000000000004</v>
      </c>
      <c r="D29" s="45">
        <v>10.970499999999999</v>
      </c>
      <c r="E29" s="45">
        <v>12.1187</v>
      </c>
      <c r="F29" s="45">
        <v>19.396100000000001</v>
      </c>
      <c r="G29" s="45">
        <v>16.485700000000001</v>
      </c>
      <c r="H29" s="45">
        <v>8.0541</v>
      </c>
      <c r="I29" s="45">
        <v>16.906099999999999</v>
      </c>
      <c r="J29" s="45">
        <v>18.3597</v>
      </c>
      <c r="K29" s="45">
        <v>19.849599999999999</v>
      </c>
      <c r="L29" s="45">
        <v>6.7291999999999996</v>
      </c>
      <c r="M29" s="45">
        <v>2.7686000000000002</v>
      </c>
      <c r="N29" s="45">
        <v>6.6833</v>
      </c>
      <c r="O29" s="45">
        <v>7.9371999999999998</v>
      </c>
      <c r="P29" s="45">
        <v>9.0868000000000002</v>
      </c>
    </row>
    <row r="30" spans="1:16" ht="12.75" hidden="1" customHeight="1" outlineLevel="1">
      <c r="A30" s="8">
        <v>41122</v>
      </c>
      <c r="B30" s="45">
        <v>11.4831</v>
      </c>
      <c r="C30" s="45">
        <v>6.5448000000000004</v>
      </c>
      <c r="D30" s="45">
        <v>12.3286</v>
      </c>
      <c r="E30" s="45">
        <v>11.779199999999999</v>
      </c>
      <c r="F30" s="45">
        <v>10.9114</v>
      </c>
      <c r="G30" s="45">
        <v>17.057500000000001</v>
      </c>
      <c r="H30" s="45">
        <v>9.2666000000000004</v>
      </c>
      <c r="I30" s="45">
        <v>18.1083</v>
      </c>
      <c r="J30" s="45">
        <v>19.2288</v>
      </c>
      <c r="K30" s="45">
        <v>19.014900000000001</v>
      </c>
      <c r="L30" s="45">
        <v>6.8470000000000004</v>
      </c>
      <c r="M30" s="45">
        <v>2.8681999999999999</v>
      </c>
      <c r="N30" s="45">
        <v>6.9269999999999996</v>
      </c>
      <c r="O30" s="45">
        <v>7.7481999999999998</v>
      </c>
      <c r="P30" s="45">
        <v>7.0312000000000001</v>
      </c>
    </row>
    <row r="31" spans="1:16" ht="12.75" hidden="1" customHeight="1" outlineLevel="1">
      <c r="A31" s="8">
        <v>41153</v>
      </c>
      <c r="B31" s="45">
        <v>11.695600000000001</v>
      </c>
      <c r="C31" s="45">
        <v>4.9836</v>
      </c>
      <c r="D31" s="45">
        <v>12.7262</v>
      </c>
      <c r="E31" s="45">
        <v>11.3477</v>
      </c>
      <c r="F31" s="45">
        <v>9.1256000000000004</v>
      </c>
      <c r="G31" s="45">
        <v>18.9053</v>
      </c>
      <c r="H31" s="45">
        <v>9.1729000000000003</v>
      </c>
      <c r="I31" s="45">
        <v>19.686</v>
      </c>
      <c r="J31" s="45">
        <v>19.3871</v>
      </c>
      <c r="K31" s="45">
        <v>18.706900000000001</v>
      </c>
      <c r="L31" s="45">
        <v>7.1228999999999996</v>
      </c>
      <c r="M31" s="45">
        <v>2.8883000000000001</v>
      </c>
      <c r="N31" s="45">
        <v>7.3791000000000002</v>
      </c>
      <c r="O31" s="45">
        <v>7.7525000000000004</v>
      </c>
      <c r="P31" s="45">
        <v>6.26</v>
      </c>
    </row>
    <row r="32" spans="1:16" ht="12.75" hidden="1" customHeight="1" outlineLevel="1">
      <c r="A32" s="8">
        <v>41183</v>
      </c>
      <c r="B32" s="45">
        <v>12.3094</v>
      </c>
      <c r="C32" s="45">
        <v>6.3112000000000004</v>
      </c>
      <c r="D32" s="45">
        <v>13.263999999999999</v>
      </c>
      <c r="E32" s="45">
        <v>12.3058</v>
      </c>
      <c r="F32" s="45">
        <v>15.065899999999999</v>
      </c>
      <c r="G32" s="45">
        <v>19.415800000000001</v>
      </c>
      <c r="H32" s="45">
        <v>10.357699999999999</v>
      </c>
      <c r="I32" s="45">
        <v>20.702999999999999</v>
      </c>
      <c r="J32" s="45">
        <v>19.975300000000001</v>
      </c>
      <c r="K32" s="45">
        <v>17.853000000000002</v>
      </c>
      <c r="L32" s="45">
        <v>7.2384000000000004</v>
      </c>
      <c r="M32" s="45">
        <v>3.0344000000000002</v>
      </c>
      <c r="N32" s="45">
        <v>7.6203000000000003</v>
      </c>
      <c r="O32" s="45">
        <v>7.7849000000000004</v>
      </c>
      <c r="P32" s="45">
        <v>6.6929999999999996</v>
      </c>
    </row>
    <row r="33" spans="1:16" ht="12.75" hidden="1" customHeight="1" outlineLevel="1">
      <c r="A33" s="8">
        <v>41214</v>
      </c>
      <c r="B33" s="45">
        <v>12.41</v>
      </c>
      <c r="C33" s="45">
        <v>5.2862999999999998</v>
      </c>
      <c r="D33" s="45">
        <v>13.7097</v>
      </c>
      <c r="E33" s="45">
        <v>11.3233</v>
      </c>
      <c r="F33" s="45">
        <v>12.117100000000001</v>
      </c>
      <c r="G33" s="45">
        <v>19.088100000000001</v>
      </c>
      <c r="H33" s="45">
        <v>9.6149000000000004</v>
      </c>
      <c r="I33" s="45">
        <v>19.789899999999999</v>
      </c>
      <c r="J33" s="45">
        <v>19.6919</v>
      </c>
      <c r="K33" s="45">
        <v>20.335899999999999</v>
      </c>
      <c r="L33" s="45">
        <v>7.3943000000000003</v>
      </c>
      <c r="M33" s="45">
        <v>2.9731000000000001</v>
      </c>
      <c r="N33" s="45">
        <v>7.7830000000000004</v>
      </c>
      <c r="O33" s="45">
        <v>8.0009999999999994</v>
      </c>
      <c r="P33" s="45">
        <v>6.4603999999999999</v>
      </c>
    </row>
    <row r="34" spans="1:16" ht="12.75" hidden="1" customHeight="1" outlineLevel="1">
      <c r="A34" s="8">
        <v>41244</v>
      </c>
      <c r="B34" s="45">
        <v>13.7684</v>
      </c>
      <c r="C34" s="45">
        <v>7.0449000000000002</v>
      </c>
      <c r="D34" s="45">
        <v>14.9712</v>
      </c>
      <c r="E34" s="45">
        <v>11.984500000000001</v>
      </c>
      <c r="F34" s="45">
        <v>22.750399999999999</v>
      </c>
      <c r="G34" s="45">
        <v>20.557500000000001</v>
      </c>
      <c r="H34" s="45">
        <v>10.029</v>
      </c>
      <c r="I34" s="45">
        <v>22.035399999999999</v>
      </c>
      <c r="J34" s="45">
        <v>19.923300000000001</v>
      </c>
      <c r="K34" s="45">
        <v>24.7974</v>
      </c>
      <c r="L34" s="45">
        <v>7.6508000000000003</v>
      </c>
      <c r="M34" s="45">
        <v>2.8264</v>
      </c>
      <c r="N34" s="45">
        <v>7.8829000000000002</v>
      </c>
      <c r="O34" s="45">
        <v>8.2355</v>
      </c>
      <c r="P34" s="45">
        <v>8.6911000000000005</v>
      </c>
    </row>
    <row r="35" spans="1:16" ht="12.75" hidden="1" customHeight="1" outlineLevel="1">
      <c r="A35" s="8">
        <v>41275</v>
      </c>
      <c r="B35" s="45">
        <v>14.069000000000001</v>
      </c>
      <c r="C35" s="45">
        <v>5.9078999999999997</v>
      </c>
      <c r="D35" s="45">
        <v>15.008100000000001</v>
      </c>
      <c r="E35" s="45">
        <v>13.042899999999999</v>
      </c>
      <c r="F35" s="45">
        <v>20.474399999999999</v>
      </c>
      <c r="G35" s="45">
        <v>20.944400000000002</v>
      </c>
      <c r="H35" s="45">
        <v>10.650399999999999</v>
      </c>
      <c r="I35" s="45">
        <v>21.581199999999999</v>
      </c>
      <c r="J35" s="45">
        <v>21.011500000000002</v>
      </c>
      <c r="K35" s="45">
        <v>21.379300000000001</v>
      </c>
      <c r="L35" s="45">
        <v>7.4082999999999997</v>
      </c>
      <c r="M35" s="45">
        <v>2.6326999999999998</v>
      </c>
      <c r="N35" s="45">
        <v>7.7240000000000002</v>
      </c>
      <c r="O35" s="45">
        <v>7.7953000000000001</v>
      </c>
      <c r="P35" s="45">
        <v>7.9580000000000002</v>
      </c>
    </row>
    <row r="36" spans="1:16" ht="12.75" hidden="1" customHeight="1" outlineLevel="1">
      <c r="A36" s="8">
        <v>41306</v>
      </c>
      <c r="B36" s="45">
        <v>12.8178</v>
      </c>
      <c r="C36" s="45">
        <v>6.0473999999999997</v>
      </c>
      <c r="D36" s="45">
        <v>13.691000000000001</v>
      </c>
      <c r="E36" s="45">
        <v>12.1751</v>
      </c>
      <c r="F36" s="45">
        <v>19.348400000000002</v>
      </c>
      <c r="G36" s="45">
        <v>18.809100000000001</v>
      </c>
      <c r="H36" s="45">
        <v>10.079499999999999</v>
      </c>
      <c r="I36" s="45">
        <v>19.375499999999999</v>
      </c>
      <c r="J36" s="45">
        <v>19.2727</v>
      </c>
      <c r="K36" s="45">
        <v>21.639099999999999</v>
      </c>
      <c r="L36" s="45">
        <v>6.8825000000000003</v>
      </c>
      <c r="M36" s="45">
        <v>2.8100999999999998</v>
      </c>
      <c r="N36" s="45">
        <v>6.9664999999999999</v>
      </c>
      <c r="O36" s="45">
        <v>7.6430999999999996</v>
      </c>
      <c r="P36" s="45">
        <v>10.5938</v>
      </c>
    </row>
    <row r="37" spans="1:16" ht="12.75" hidden="1" customHeight="1" outlineLevel="1">
      <c r="A37" s="8">
        <v>41334</v>
      </c>
      <c r="B37" s="45">
        <v>12.2447</v>
      </c>
      <c r="C37" s="45">
        <v>7.4265999999999996</v>
      </c>
      <c r="D37" s="45">
        <v>12.3691</v>
      </c>
      <c r="E37" s="45">
        <v>13.0345</v>
      </c>
      <c r="F37" s="45">
        <v>19.7363</v>
      </c>
      <c r="G37" s="45">
        <v>17.246400000000001</v>
      </c>
      <c r="H37" s="45">
        <v>9.5493000000000006</v>
      </c>
      <c r="I37" s="45">
        <v>17.722000000000001</v>
      </c>
      <c r="J37" s="45">
        <v>19.057600000000001</v>
      </c>
      <c r="K37" s="45">
        <v>20.698</v>
      </c>
      <c r="L37" s="45">
        <v>6.9617000000000004</v>
      </c>
      <c r="M37" s="45">
        <v>2.8704999999999998</v>
      </c>
      <c r="N37" s="45">
        <v>6.8606999999999996</v>
      </c>
      <c r="O37" s="45">
        <v>7.8807999999999998</v>
      </c>
      <c r="P37" s="45">
        <v>7.1657999999999999</v>
      </c>
    </row>
    <row r="38" spans="1:16" ht="12.75" hidden="1" customHeight="1" outlineLevel="1">
      <c r="A38" s="8">
        <v>41365</v>
      </c>
      <c r="B38" s="45">
        <v>12.7018</v>
      </c>
      <c r="C38" s="45">
        <v>6.5808</v>
      </c>
      <c r="D38" s="45">
        <v>12.414999999999999</v>
      </c>
      <c r="E38" s="45">
        <v>14.472300000000001</v>
      </c>
      <c r="F38" s="45">
        <v>17.426300000000001</v>
      </c>
      <c r="G38" s="45">
        <v>17.5303</v>
      </c>
      <c r="H38" s="45">
        <v>9.6274999999999995</v>
      </c>
      <c r="I38" s="45">
        <v>17.096499999999999</v>
      </c>
      <c r="J38" s="45">
        <v>20.043299999999999</v>
      </c>
      <c r="K38" s="45">
        <v>19.093499999999999</v>
      </c>
      <c r="L38" s="45">
        <v>6.8144</v>
      </c>
      <c r="M38" s="45">
        <v>3.0773999999999999</v>
      </c>
      <c r="N38" s="45">
        <v>6.6456999999999997</v>
      </c>
      <c r="O38" s="45">
        <v>7.9646999999999997</v>
      </c>
      <c r="P38" s="45">
        <v>6.0835999999999997</v>
      </c>
    </row>
    <row r="39" spans="1:16" ht="12.75" hidden="1" customHeight="1" outlineLevel="1">
      <c r="A39" s="8">
        <v>41395</v>
      </c>
      <c r="B39" s="45">
        <v>12.333399999999999</v>
      </c>
      <c r="C39" s="45">
        <v>5.5614999999999997</v>
      </c>
      <c r="D39" s="45">
        <v>12.3881</v>
      </c>
      <c r="E39" s="45">
        <v>13.7967</v>
      </c>
      <c r="F39" s="45">
        <v>16.7776</v>
      </c>
      <c r="G39" s="45">
        <v>17.6645</v>
      </c>
      <c r="H39" s="45">
        <v>9.3895</v>
      </c>
      <c r="I39" s="45">
        <v>17.503699999999998</v>
      </c>
      <c r="J39" s="45">
        <v>19.416799999999999</v>
      </c>
      <c r="K39" s="45">
        <v>18.543600000000001</v>
      </c>
      <c r="L39" s="45">
        <v>6.6318000000000001</v>
      </c>
      <c r="M39" s="45">
        <v>3.0011000000000001</v>
      </c>
      <c r="N39" s="45">
        <v>6.8097000000000003</v>
      </c>
      <c r="O39" s="45">
        <v>7.4583000000000004</v>
      </c>
      <c r="P39" s="45">
        <v>5.5553999999999997</v>
      </c>
    </row>
    <row r="40" spans="1:16" ht="12.75" hidden="1" customHeight="1" outlineLevel="1">
      <c r="A40" s="8">
        <v>41426</v>
      </c>
      <c r="B40" s="45">
        <v>11.657400000000001</v>
      </c>
      <c r="C40" s="45">
        <v>6.0220000000000002</v>
      </c>
      <c r="D40" s="45">
        <v>11.967700000000001</v>
      </c>
      <c r="E40" s="45">
        <v>12.4177</v>
      </c>
      <c r="F40" s="45">
        <v>15.697699999999999</v>
      </c>
      <c r="G40" s="45">
        <v>16.659800000000001</v>
      </c>
      <c r="H40" s="45">
        <v>9.1274999999999995</v>
      </c>
      <c r="I40" s="45">
        <v>16.653199999999998</v>
      </c>
      <c r="J40" s="45">
        <v>19.054200000000002</v>
      </c>
      <c r="K40" s="45">
        <v>17.375</v>
      </c>
      <c r="L40" s="45">
        <v>6.8372000000000002</v>
      </c>
      <c r="M40" s="45">
        <v>2.5242</v>
      </c>
      <c r="N40" s="45">
        <v>6.8715999999999999</v>
      </c>
      <c r="O40" s="45">
        <v>7.6712999999999996</v>
      </c>
      <c r="P40" s="45">
        <v>6.3552</v>
      </c>
    </row>
    <row r="41" spans="1:16" ht="12.75" hidden="1" customHeight="1" outlineLevel="1">
      <c r="A41" s="8">
        <v>41456</v>
      </c>
      <c r="B41" s="45">
        <v>11.113200000000001</v>
      </c>
      <c r="C41" s="45">
        <v>5.5659999999999998</v>
      </c>
      <c r="D41" s="45">
        <v>11.684799999999999</v>
      </c>
      <c r="E41" s="45">
        <v>11.5047</v>
      </c>
      <c r="F41" s="45">
        <v>16.662700000000001</v>
      </c>
      <c r="G41" s="45">
        <v>16.039400000000001</v>
      </c>
      <c r="H41" s="45">
        <v>8.1857000000000006</v>
      </c>
      <c r="I41" s="45">
        <v>16.205100000000002</v>
      </c>
      <c r="J41" s="45">
        <v>18.551500000000001</v>
      </c>
      <c r="K41" s="45">
        <v>17.797599999999999</v>
      </c>
      <c r="L41" s="45">
        <v>6.4718</v>
      </c>
      <c r="M41" s="45">
        <v>2.4405000000000001</v>
      </c>
      <c r="N41" s="45">
        <v>6.3864999999999998</v>
      </c>
      <c r="O41" s="45">
        <v>7.3368000000000002</v>
      </c>
      <c r="P41" s="45">
        <v>6.5972</v>
      </c>
    </row>
    <row r="42" spans="1:16" ht="12.75" hidden="1" customHeight="1" outlineLevel="1">
      <c r="A42" s="8">
        <v>41487</v>
      </c>
      <c r="B42" s="45">
        <v>11.1769</v>
      </c>
      <c r="C42" s="45">
        <v>6.0952999999999999</v>
      </c>
      <c r="D42" s="45">
        <v>12.0503</v>
      </c>
      <c r="E42" s="45">
        <v>11.343500000000001</v>
      </c>
      <c r="F42" s="45">
        <v>14.6234</v>
      </c>
      <c r="G42" s="45">
        <v>15.753299999999999</v>
      </c>
      <c r="H42" s="45">
        <v>8.6981000000000002</v>
      </c>
      <c r="I42" s="45">
        <v>16.140999999999998</v>
      </c>
      <c r="J42" s="45">
        <v>18.023800000000001</v>
      </c>
      <c r="K42" s="45">
        <v>17.461099999999998</v>
      </c>
      <c r="L42" s="45">
        <v>6.3131000000000004</v>
      </c>
      <c r="M42" s="45">
        <v>2.0680000000000001</v>
      </c>
      <c r="N42" s="45">
        <v>6.2356999999999996</v>
      </c>
      <c r="O42" s="45">
        <v>7.1501999999999999</v>
      </c>
      <c r="P42" s="45">
        <v>6.7201000000000004</v>
      </c>
    </row>
    <row r="43" spans="1:16" ht="12.75" hidden="1" customHeight="1" outlineLevel="1">
      <c r="A43" s="8">
        <v>41518</v>
      </c>
      <c r="B43" s="45">
        <v>11.5816</v>
      </c>
      <c r="C43" s="45">
        <v>6.9050000000000002</v>
      </c>
      <c r="D43" s="45">
        <v>12.506399999999999</v>
      </c>
      <c r="E43" s="45">
        <v>11.3698</v>
      </c>
      <c r="F43" s="45">
        <v>13.842700000000001</v>
      </c>
      <c r="G43" s="45">
        <v>16.1402</v>
      </c>
      <c r="H43" s="45">
        <v>10.0017</v>
      </c>
      <c r="I43" s="45">
        <v>16.4452</v>
      </c>
      <c r="J43" s="45">
        <v>17.866599999999998</v>
      </c>
      <c r="K43" s="45">
        <v>17.427800000000001</v>
      </c>
      <c r="L43" s="45">
        <v>6.5141</v>
      </c>
      <c r="M43" s="45">
        <v>2.3462000000000001</v>
      </c>
      <c r="N43" s="45">
        <v>6.5761000000000003</v>
      </c>
      <c r="O43" s="45">
        <v>7.1982999999999997</v>
      </c>
      <c r="P43" s="45">
        <v>6.4104000000000001</v>
      </c>
    </row>
    <row r="44" spans="1:16" ht="12.75" hidden="1" customHeight="1" outlineLevel="1">
      <c r="A44" s="8">
        <v>41548</v>
      </c>
      <c r="B44" s="45">
        <v>11.8529</v>
      </c>
      <c r="C44" s="45">
        <v>7.1254</v>
      </c>
      <c r="D44" s="45">
        <v>12.735099999999999</v>
      </c>
      <c r="E44" s="45">
        <v>11.775600000000001</v>
      </c>
      <c r="F44" s="45">
        <v>15.428900000000001</v>
      </c>
      <c r="G44" s="45">
        <v>16.167899999999999</v>
      </c>
      <c r="H44" s="45">
        <v>10.1677</v>
      </c>
      <c r="I44" s="45">
        <v>16.392199999999999</v>
      </c>
      <c r="J44" s="45">
        <v>17.946999999999999</v>
      </c>
      <c r="K44" s="45">
        <v>17.292100000000001</v>
      </c>
      <c r="L44" s="45">
        <v>6.3829000000000002</v>
      </c>
      <c r="M44" s="45">
        <v>2.3342000000000001</v>
      </c>
      <c r="N44" s="45">
        <v>6.4809999999999999</v>
      </c>
      <c r="O44" s="45">
        <v>7.0392000000000001</v>
      </c>
      <c r="P44" s="45">
        <v>6.9626999999999999</v>
      </c>
    </row>
    <row r="45" spans="1:16" ht="12.75" hidden="1" customHeight="1" outlineLevel="1">
      <c r="A45" s="8">
        <v>41579</v>
      </c>
      <c r="B45" s="45">
        <v>11.779</v>
      </c>
      <c r="C45" s="45">
        <v>6.1388999999999996</v>
      </c>
      <c r="D45" s="45">
        <v>13.0589</v>
      </c>
      <c r="E45" s="45">
        <v>11.569699999999999</v>
      </c>
      <c r="F45" s="45">
        <v>15.2447</v>
      </c>
      <c r="G45" s="45">
        <v>15.936299999999999</v>
      </c>
      <c r="H45" s="45">
        <v>9.4347999999999992</v>
      </c>
      <c r="I45" s="45">
        <v>16.191199999999998</v>
      </c>
      <c r="J45" s="45">
        <v>18.4221</v>
      </c>
      <c r="K45" s="45">
        <v>17.411100000000001</v>
      </c>
      <c r="L45" s="45">
        <v>6.4131</v>
      </c>
      <c r="M45" s="45">
        <v>1.8541000000000001</v>
      </c>
      <c r="N45" s="45">
        <v>6.5368000000000004</v>
      </c>
      <c r="O45" s="45">
        <v>7.3825000000000003</v>
      </c>
      <c r="P45" s="45">
        <v>6.7647000000000004</v>
      </c>
    </row>
    <row r="46" spans="1:16" ht="12.75" hidden="1" customHeight="1" outlineLevel="1">
      <c r="A46" s="8">
        <v>41609</v>
      </c>
      <c r="B46" s="45">
        <v>13.109</v>
      </c>
      <c r="C46" s="45">
        <v>5.4340999999999999</v>
      </c>
      <c r="D46" s="45">
        <v>14.4781</v>
      </c>
      <c r="E46" s="45">
        <v>13.318099999999999</v>
      </c>
      <c r="F46" s="45">
        <v>17.101600000000001</v>
      </c>
      <c r="G46" s="45">
        <v>18.287800000000001</v>
      </c>
      <c r="H46" s="45">
        <v>9.0968</v>
      </c>
      <c r="I46" s="45">
        <v>19.358699999999999</v>
      </c>
      <c r="J46" s="45">
        <v>19.216799999999999</v>
      </c>
      <c r="K46" s="45">
        <v>18.938600000000001</v>
      </c>
      <c r="L46" s="45">
        <v>6.9287000000000001</v>
      </c>
      <c r="M46" s="45">
        <v>1.7408999999999999</v>
      </c>
      <c r="N46" s="45">
        <v>7.0446999999999997</v>
      </c>
      <c r="O46" s="45">
        <v>8.1923999999999992</v>
      </c>
      <c r="P46" s="45">
        <v>8.0474999999999994</v>
      </c>
    </row>
    <row r="47" spans="1:16" ht="12.75" hidden="1" customHeight="1" outlineLevel="1">
      <c r="A47" s="8">
        <v>41640</v>
      </c>
      <c r="B47" s="45">
        <v>13.6196</v>
      </c>
      <c r="C47" s="45">
        <v>6.6330999999999998</v>
      </c>
      <c r="D47" s="45">
        <v>14.4443</v>
      </c>
      <c r="E47" s="45">
        <v>14.3011</v>
      </c>
      <c r="F47" s="45">
        <v>15.91</v>
      </c>
      <c r="G47" s="45">
        <v>18.557200000000002</v>
      </c>
      <c r="H47" s="45">
        <v>10.415800000000001</v>
      </c>
      <c r="I47" s="45">
        <v>18.945399999999999</v>
      </c>
      <c r="J47" s="45">
        <v>20.1906</v>
      </c>
      <c r="K47" s="45">
        <v>18.73</v>
      </c>
      <c r="L47" s="45">
        <v>7.0332999999999997</v>
      </c>
      <c r="M47" s="45">
        <v>1.7299</v>
      </c>
      <c r="N47" s="45">
        <v>6.9451999999999998</v>
      </c>
      <c r="O47" s="45">
        <v>8.2384000000000004</v>
      </c>
      <c r="P47" s="45">
        <v>7.0270000000000001</v>
      </c>
    </row>
    <row r="48" spans="1:16" ht="12.75" hidden="1" customHeight="1" outlineLevel="1">
      <c r="A48" s="8">
        <v>41671</v>
      </c>
      <c r="B48" s="45">
        <v>12.910500000000001</v>
      </c>
      <c r="C48" s="45">
        <v>5.0486000000000004</v>
      </c>
      <c r="D48" s="45">
        <v>14.4383</v>
      </c>
      <c r="E48" s="45">
        <v>12.799899999999999</v>
      </c>
      <c r="F48" s="45">
        <v>19.817</v>
      </c>
      <c r="G48" s="45">
        <v>18.0823</v>
      </c>
      <c r="H48" s="45">
        <v>9.0762999999999998</v>
      </c>
      <c r="I48" s="45">
        <v>18.748899999999999</v>
      </c>
      <c r="J48" s="45">
        <v>19.1525</v>
      </c>
      <c r="K48" s="45">
        <v>21.639800000000001</v>
      </c>
      <c r="L48" s="45">
        <v>6.9496000000000002</v>
      </c>
      <c r="M48" s="45">
        <v>1.8153999999999999</v>
      </c>
      <c r="N48" s="45">
        <v>6.931</v>
      </c>
      <c r="O48" s="45">
        <v>8.2827000000000002</v>
      </c>
      <c r="P48" s="45">
        <v>8.1708999999999996</v>
      </c>
    </row>
    <row r="49" spans="1:16" ht="12.75" hidden="1" customHeight="1" outlineLevel="1">
      <c r="A49" s="8">
        <v>41699</v>
      </c>
      <c r="B49" s="45">
        <v>14.6066</v>
      </c>
      <c r="C49" s="45">
        <v>6.5406000000000004</v>
      </c>
      <c r="D49" s="45">
        <v>16.322299999999998</v>
      </c>
      <c r="E49" s="45">
        <v>13.8071</v>
      </c>
      <c r="F49" s="45">
        <v>19.982500000000002</v>
      </c>
      <c r="G49" s="45">
        <v>19.3673</v>
      </c>
      <c r="H49" s="45">
        <v>11.2102</v>
      </c>
      <c r="I49" s="45">
        <v>20.1325</v>
      </c>
      <c r="J49" s="45">
        <v>19.771599999999999</v>
      </c>
      <c r="K49" s="45">
        <v>21.686900000000001</v>
      </c>
      <c r="L49" s="45">
        <v>7.5128000000000004</v>
      </c>
      <c r="M49" s="45">
        <v>2.9718</v>
      </c>
      <c r="N49" s="45">
        <v>7.7286999999999999</v>
      </c>
      <c r="O49" s="45">
        <v>9.1713000000000005</v>
      </c>
      <c r="P49" s="45">
        <v>8.3657000000000004</v>
      </c>
    </row>
    <row r="50" spans="1:16" ht="12.75" hidden="1" customHeight="1" outlineLevel="1">
      <c r="A50" s="8">
        <v>41730</v>
      </c>
      <c r="B50" s="45">
        <v>14.475300000000001</v>
      </c>
      <c r="C50" s="45">
        <v>5.21</v>
      </c>
      <c r="D50" s="45">
        <v>16.314800000000002</v>
      </c>
      <c r="E50" s="45">
        <v>13.405099999999999</v>
      </c>
      <c r="F50" s="45">
        <v>20.677700000000002</v>
      </c>
      <c r="G50" s="45">
        <v>19.262</v>
      </c>
      <c r="H50" s="45">
        <v>8.4452999999999996</v>
      </c>
      <c r="I50" s="45">
        <v>20.367000000000001</v>
      </c>
      <c r="J50" s="45">
        <v>19.633800000000001</v>
      </c>
      <c r="K50" s="45">
        <v>23.218900000000001</v>
      </c>
      <c r="L50" s="45">
        <v>7.6797000000000004</v>
      </c>
      <c r="M50" s="45">
        <v>2.5448</v>
      </c>
      <c r="N50" s="45">
        <v>8.1074000000000002</v>
      </c>
      <c r="O50" s="45">
        <v>9.3561999999999994</v>
      </c>
      <c r="P50" s="45">
        <v>9.7504000000000008</v>
      </c>
    </row>
    <row r="51" spans="1:16" ht="12.75" hidden="1" customHeight="1" outlineLevel="1">
      <c r="A51" s="8">
        <v>41760</v>
      </c>
      <c r="B51" s="45">
        <v>14.870200000000001</v>
      </c>
      <c r="C51" s="45">
        <v>5.7317999999999998</v>
      </c>
      <c r="D51" s="45">
        <v>16.6264</v>
      </c>
      <c r="E51" s="45">
        <v>13.732799999999999</v>
      </c>
      <c r="F51" s="45">
        <v>21.904299999999999</v>
      </c>
      <c r="G51" s="45">
        <v>19.841100000000001</v>
      </c>
      <c r="H51" s="45">
        <v>10.9482</v>
      </c>
      <c r="I51" s="45">
        <v>20.7117</v>
      </c>
      <c r="J51" s="45">
        <v>19.5396</v>
      </c>
      <c r="K51" s="45">
        <v>23.520399999999999</v>
      </c>
      <c r="L51" s="45">
        <v>7.8337000000000003</v>
      </c>
      <c r="M51" s="45">
        <v>1.9400999999999999</v>
      </c>
      <c r="N51" s="45">
        <v>8.1708999999999996</v>
      </c>
      <c r="O51" s="45">
        <v>9.782</v>
      </c>
      <c r="P51" s="45">
        <v>9.1522000000000006</v>
      </c>
    </row>
    <row r="52" spans="1:16" ht="12.75" hidden="1" customHeight="1" outlineLevel="1">
      <c r="A52" s="8">
        <v>41791</v>
      </c>
      <c r="B52" s="45">
        <v>14.7583</v>
      </c>
      <c r="C52" s="45">
        <v>5.8678999999999997</v>
      </c>
      <c r="D52" s="45">
        <v>16.261800000000001</v>
      </c>
      <c r="E52" s="45">
        <v>13.531000000000001</v>
      </c>
      <c r="F52" s="45">
        <v>21.0793</v>
      </c>
      <c r="G52" s="45">
        <v>19.2441</v>
      </c>
      <c r="H52" s="45">
        <v>9.8711000000000002</v>
      </c>
      <c r="I52" s="45">
        <v>19.98</v>
      </c>
      <c r="J52" s="45">
        <v>19.648599999999998</v>
      </c>
      <c r="K52" s="45">
        <v>23.105799999999999</v>
      </c>
      <c r="L52" s="45">
        <v>8.1012000000000004</v>
      </c>
      <c r="M52" s="45">
        <v>1.6228</v>
      </c>
      <c r="N52" s="45">
        <v>8.2105999999999995</v>
      </c>
      <c r="O52" s="45">
        <v>9.6950000000000003</v>
      </c>
      <c r="P52" s="45">
        <v>8.8455999999999992</v>
      </c>
    </row>
    <row r="53" spans="1:16" ht="12.75" hidden="1" customHeight="1" outlineLevel="1">
      <c r="A53" s="8">
        <v>41821</v>
      </c>
      <c r="B53" s="45">
        <v>13.6648</v>
      </c>
      <c r="C53" s="45">
        <v>5.2904999999999998</v>
      </c>
      <c r="D53" s="45">
        <v>14.920500000000001</v>
      </c>
      <c r="E53" s="45">
        <v>13.186999999999999</v>
      </c>
      <c r="F53" s="45">
        <v>18.8232</v>
      </c>
      <c r="G53" s="45">
        <v>18.635400000000001</v>
      </c>
      <c r="H53" s="45">
        <v>9.3534000000000006</v>
      </c>
      <c r="I53" s="45">
        <v>19.276499999999999</v>
      </c>
      <c r="J53" s="45">
        <v>19.5246</v>
      </c>
      <c r="K53" s="45">
        <v>21.143999999999998</v>
      </c>
      <c r="L53" s="45">
        <v>7.8810000000000002</v>
      </c>
      <c r="M53" s="45">
        <v>1.9821</v>
      </c>
      <c r="N53" s="45">
        <v>7.7842000000000002</v>
      </c>
      <c r="O53" s="45">
        <v>9.6481999999999992</v>
      </c>
      <c r="P53" s="45">
        <v>8.5183</v>
      </c>
    </row>
    <row r="54" spans="1:16" hidden="1" outlineLevel="1" collapsed="1">
      <c r="A54" s="8">
        <v>41852</v>
      </c>
      <c r="B54" s="45">
        <v>12.296099999999999</v>
      </c>
      <c r="C54" s="45">
        <v>4.0236000000000001</v>
      </c>
      <c r="D54" s="45">
        <v>13.8055</v>
      </c>
      <c r="E54" s="45">
        <v>13.0036</v>
      </c>
      <c r="F54" s="45">
        <v>18.579899999999999</v>
      </c>
      <c r="G54" s="45">
        <v>17.5594</v>
      </c>
      <c r="H54" s="45">
        <v>6.1352000000000002</v>
      </c>
      <c r="I54" s="45">
        <v>19.3597</v>
      </c>
      <c r="J54" s="45">
        <v>19.4328</v>
      </c>
      <c r="K54" s="45">
        <v>21.036100000000001</v>
      </c>
      <c r="L54" s="45">
        <v>7.5301</v>
      </c>
      <c r="M54" s="45">
        <v>2.0348999999999999</v>
      </c>
      <c r="N54" s="45">
        <v>7.5293999999999999</v>
      </c>
      <c r="O54" s="45">
        <v>9.6609999999999996</v>
      </c>
      <c r="P54" s="45">
        <v>7.6604000000000001</v>
      </c>
    </row>
    <row r="55" spans="1:16" hidden="1" outlineLevel="1" collapsed="1">
      <c r="A55" s="8">
        <v>41883</v>
      </c>
      <c r="B55" s="45">
        <v>12.6881</v>
      </c>
      <c r="C55" s="45">
        <v>4.3385999999999996</v>
      </c>
      <c r="D55" s="45">
        <v>14.0761</v>
      </c>
      <c r="E55" s="45">
        <v>12.6944</v>
      </c>
      <c r="F55" s="45">
        <v>18.4162</v>
      </c>
      <c r="G55" s="45">
        <v>18.696000000000002</v>
      </c>
      <c r="H55" s="45">
        <v>8.3082999999999991</v>
      </c>
      <c r="I55" s="45">
        <v>20.015899999999998</v>
      </c>
      <c r="J55" s="45">
        <v>18.863800000000001</v>
      </c>
      <c r="K55" s="45">
        <v>19.666</v>
      </c>
      <c r="L55" s="45">
        <v>7.4901999999999997</v>
      </c>
      <c r="M55" s="45">
        <v>1.6555</v>
      </c>
      <c r="N55" s="45">
        <v>7.4641999999999999</v>
      </c>
      <c r="O55" s="45">
        <v>9.6074000000000002</v>
      </c>
      <c r="P55" s="45">
        <v>8.2714999999999996</v>
      </c>
    </row>
    <row r="56" spans="1:16" hidden="1" outlineLevel="1" collapsed="1">
      <c r="A56" s="8">
        <v>41913</v>
      </c>
      <c r="B56" s="45">
        <v>12.4306</v>
      </c>
      <c r="C56" s="45">
        <v>3.6938</v>
      </c>
      <c r="D56" s="45">
        <v>13.8308</v>
      </c>
      <c r="E56" s="45">
        <v>13.3589</v>
      </c>
      <c r="F56" s="45">
        <v>16.0166</v>
      </c>
      <c r="G56" s="45">
        <v>18.142199999999999</v>
      </c>
      <c r="H56" s="45">
        <v>6.7340999999999998</v>
      </c>
      <c r="I56" s="45">
        <v>19.3934</v>
      </c>
      <c r="J56" s="45">
        <v>19.8005</v>
      </c>
      <c r="K56" s="45">
        <v>22.244</v>
      </c>
      <c r="L56" s="45">
        <v>7.4226000000000001</v>
      </c>
      <c r="M56" s="45">
        <v>1.7441</v>
      </c>
      <c r="N56" s="45">
        <v>7.8155999999999999</v>
      </c>
      <c r="O56" s="45">
        <v>9.4596999999999998</v>
      </c>
      <c r="P56" s="45">
        <v>9.4643999999999995</v>
      </c>
    </row>
    <row r="57" spans="1:16" hidden="1" outlineLevel="1" collapsed="1">
      <c r="A57" s="8">
        <v>41944</v>
      </c>
      <c r="B57" s="45">
        <v>11.781499999999999</v>
      </c>
      <c r="C57" s="45">
        <v>4.8247999999999998</v>
      </c>
      <c r="D57" s="45">
        <v>13.593299999999999</v>
      </c>
      <c r="E57" s="45">
        <v>12.5153</v>
      </c>
      <c r="F57" s="45">
        <v>13.2247</v>
      </c>
      <c r="G57" s="45">
        <v>17.8857</v>
      </c>
      <c r="H57" s="45">
        <v>9.3269000000000002</v>
      </c>
      <c r="I57" s="45">
        <v>19.468399999999999</v>
      </c>
      <c r="J57" s="45">
        <v>20.433299999999999</v>
      </c>
      <c r="K57" s="45">
        <v>20.8246</v>
      </c>
      <c r="L57" s="45">
        <v>7.2207999999999997</v>
      </c>
      <c r="M57" s="45">
        <v>1.4674</v>
      </c>
      <c r="N57" s="45">
        <v>7.4794</v>
      </c>
      <c r="O57" s="45">
        <v>9.6862999999999992</v>
      </c>
      <c r="P57" s="45">
        <v>6.4053000000000004</v>
      </c>
    </row>
    <row r="58" spans="1:16" hidden="1" outlineLevel="1" collapsed="1">
      <c r="A58" s="8">
        <v>41974</v>
      </c>
      <c r="B58" s="45">
        <v>12.0534</v>
      </c>
      <c r="C58" s="45">
        <v>2.5525000000000002</v>
      </c>
      <c r="D58" s="45">
        <v>14.198700000000001</v>
      </c>
      <c r="E58" s="45">
        <v>14.109299999999999</v>
      </c>
      <c r="F58" s="45">
        <v>11.1435</v>
      </c>
      <c r="G58" s="45">
        <v>16.093599999999999</v>
      </c>
      <c r="H58" s="45">
        <v>3.3902000000000001</v>
      </c>
      <c r="I58" s="45">
        <v>19.306100000000001</v>
      </c>
      <c r="J58" s="45">
        <v>19.097000000000001</v>
      </c>
      <c r="K58" s="45">
        <v>18.319299999999998</v>
      </c>
      <c r="L58" s="45">
        <v>7.3102</v>
      </c>
      <c r="M58" s="45">
        <v>1.3452999999999999</v>
      </c>
      <c r="N58" s="45">
        <v>7.7446999999999999</v>
      </c>
      <c r="O58" s="45">
        <v>9.7166999999999994</v>
      </c>
      <c r="P58" s="45">
        <v>8.6381999999999994</v>
      </c>
    </row>
    <row r="59" spans="1:16" hidden="1" outlineLevel="1" collapsed="1">
      <c r="A59" s="8">
        <v>42005</v>
      </c>
      <c r="B59" s="45">
        <v>11.6707</v>
      </c>
      <c r="C59" s="45">
        <v>2.6429</v>
      </c>
      <c r="D59" s="45">
        <v>12.8322</v>
      </c>
      <c r="E59" s="45">
        <v>13.352</v>
      </c>
      <c r="F59" s="45">
        <v>16.1404</v>
      </c>
      <c r="G59" s="45">
        <v>15.8911</v>
      </c>
      <c r="H59" s="45">
        <v>3.5600999999999998</v>
      </c>
      <c r="I59" s="45">
        <v>17.505099999999999</v>
      </c>
      <c r="J59" s="45">
        <v>20.1892</v>
      </c>
      <c r="K59" s="45">
        <v>21.215699999999998</v>
      </c>
      <c r="L59" s="45">
        <v>7.6081000000000003</v>
      </c>
      <c r="M59" s="45">
        <v>1.4582999999999999</v>
      </c>
      <c r="N59" s="45">
        <v>7.3853999999999997</v>
      </c>
      <c r="O59" s="45">
        <v>10.170199999999999</v>
      </c>
      <c r="P59" s="45">
        <v>6.5601000000000003</v>
      </c>
    </row>
    <row r="60" spans="1:16" hidden="1" outlineLevel="1" collapsed="1">
      <c r="A60" s="8">
        <v>42036</v>
      </c>
      <c r="B60" s="45">
        <v>10.364599999999999</v>
      </c>
      <c r="C60" s="45">
        <v>2.8020999999999998</v>
      </c>
      <c r="D60" s="45">
        <v>11.345800000000001</v>
      </c>
      <c r="E60" s="45">
        <v>12.5814</v>
      </c>
      <c r="F60" s="45">
        <v>16.1495</v>
      </c>
      <c r="G60" s="45">
        <v>15.633900000000001</v>
      </c>
      <c r="H60" s="45">
        <v>4.0663</v>
      </c>
      <c r="I60" s="45">
        <v>17.8035</v>
      </c>
      <c r="J60" s="45">
        <v>20.29</v>
      </c>
      <c r="K60" s="45">
        <v>18.3842</v>
      </c>
      <c r="L60" s="45">
        <v>7.1492000000000004</v>
      </c>
      <c r="M60" s="45">
        <v>1.6902999999999999</v>
      </c>
      <c r="N60" s="45">
        <v>6.8592000000000004</v>
      </c>
      <c r="O60" s="45">
        <v>10.288</v>
      </c>
      <c r="P60" s="45">
        <v>5.6291000000000002</v>
      </c>
    </row>
    <row r="61" spans="1:16" hidden="1" outlineLevel="1" collapsed="1">
      <c r="A61" s="8">
        <v>42064</v>
      </c>
      <c r="B61" s="45">
        <v>11.3827</v>
      </c>
      <c r="C61" s="45">
        <v>2.347</v>
      </c>
      <c r="D61" s="45">
        <v>13.1938</v>
      </c>
      <c r="E61" s="45">
        <v>12.244199999999999</v>
      </c>
      <c r="F61" s="45">
        <v>16.9741</v>
      </c>
      <c r="G61" s="45">
        <v>16.673500000000001</v>
      </c>
      <c r="H61" s="45">
        <v>3.0743999999999998</v>
      </c>
      <c r="I61" s="45">
        <v>19.512</v>
      </c>
      <c r="J61" s="45">
        <v>20.5868</v>
      </c>
      <c r="K61" s="45">
        <v>22.8279</v>
      </c>
      <c r="L61" s="45">
        <v>7.3304999999999998</v>
      </c>
      <c r="M61" s="45">
        <v>1.488</v>
      </c>
      <c r="N61" s="45">
        <v>7.1182999999999996</v>
      </c>
      <c r="O61" s="45">
        <v>9.7144999999999992</v>
      </c>
      <c r="P61" s="45">
        <v>8.0001999999999995</v>
      </c>
    </row>
    <row r="62" spans="1:16" hidden="1" outlineLevel="1" collapsed="1">
      <c r="A62" s="8">
        <v>42095</v>
      </c>
      <c r="B62" s="45">
        <v>13.738</v>
      </c>
      <c r="C62" s="45">
        <v>2.7193999999999998</v>
      </c>
      <c r="D62" s="45">
        <v>14.8613</v>
      </c>
      <c r="E62" s="45">
        <v>16.2225</v>
      </c>
      <c r="F62" s="45">
        <v>21.9849</v>
      </c>
      <c r="G62" s="45">
        <v>19.5383</v>
      </c>
      <c r="H62" s="45">
        <v>3.7057000000000002</v>
      </c>
      <c r="I62" s="45">
        <v>21.986799999999999</v>
      </c>
      <c r="J62" s="45">
        <v>24.65</v>
      </c>
      <c r="K62" s="45">
        <v>22.8429</v>
      </c>
      <c r="L62" s="45">
        <v>9.1881000000000004</v>
      </c>
      <c r="M62" s="45">
        <v>1.4433</v>
      </c>
      <c r="N62" s="45">
        <v>7.9229000000000003</v>
      </c>
      <c r="O62" s="45">
        <v>13.0335</v>
      </c>
      <c r="P62" s="45">
        <v>5.0225999999999997</v>
      </c>
    </row>
    <row r="63" spans="1:16" hidden="1" outlineLevel="1" collapsed="1">
      <c r="A63" s="8">
        <v>42125</v>
      </c>
      <c r="B63" s="45">
        <v>14.2202</v>
      </c>
      <c r="C63" s="45">
        <v>2.5411999999999999</v>
      </c>
      <c r="D63" s="45">
        <v>15.648099999999999</v>
      </c>
      <c r="E63" s="45">
        <v>16.595199999999998</v>
      </c>
      <c r="F63" s="45">
        <v>9.8102</v>
      </c>
      <c r="G63" s="45">
        <v>19.4238</v>
      </c>
      <c r="H63" s="45">
        <v>3.2524000000000002</v>
      </c>
      <c r="I63" s="45">
        <v>21.9925</v>
      </c>
      <c r="J63" s="45">
        <v>24.7195</v>
      </c>
      <c r="K63" s="45">
        <v>19.884899999999998</v>
      </c>
      <c r="L63" s="45">
        <v>9.3369999999999997</v>
      </c>
      <c r="M63" s="45">
        <v>1.4352</v>
      </c>
      <c r="N63" s="45">
        <v>7.8365999999999998</v>
      </c>
      <c r="O63" s="45">
        <v>13.1997</v>
      </c>
      <c r="P63" s="45">
        <v>8.2661999999999995</v>
      </c>
    </row>
    <row r="64" spans="1:16" hidden="1" outlineLevel="1" collapsed="1">
      <c r="A64" s="8">
        <v>42156</v>
      </c>
      <c r="B64" s="45">
        <v>13.100300000000001</v>
      </c>
      <c r="C64" s="45">
        <v>2.6796000000000002</v>
      </c>
      <c r="D64" s="45">
        <v>14.5672</v>
      </c>
      <c r="E64" s="45">
        <v>15.9198</v>
      </c>
      <c r="F64" s="45">
        <v>20.533799999999999</v>
      </c>
      <c r="G64" s="45">
        <v>17.914300000000001</v>
      </c>
      <c r="H64" s="45">
        <v>3.754</v>
      </c>
      <c r="I64" s="45">
        <v>19.9832</v>
      </c>
      <c r="J64" s="45">
        <v>23.584</v>
      </c>
      <c r="K64" s="45">
        <v>20.645399999999999</v>
      </c>
      <c r="L64" s="45">
        <v>7.5777999999999999</v>
      </c>
      <c r="M64" s="45">
        <v>1.2082999999999999</v>
      </c>
      <c r="N64" s="45">
        <v>7.3442999999999996</v>
      </c>
      <c r="O64" s="45">
        <v>11.3421</v>
      </c>
      <c r="P64" s="45">
        <v>2.75</v>
      </c>
    </row>
    <row r="65" spans="1:16" hidden="1" outlineLevel="1" collapsed="1">
      <c r="A65" s="8">
        <v>42186</v>
      </c>
      <c r="B65" s="45">
        <v>12.2117</v>
      </c>
      <c r="C65" s="45">
        <v>2.8921999999999999</v>
      </c>
      <c r="D65" s="45">
        <v>13.836399999999999</v>
      </c>
      <c r="E65" s="45">
        <v>14.6671</v>
      </c>
      <c r="F65" s="45">
        <v>22.741599999999998</v>
      </c>
      <c r="G65" s="45">
        <v>17.103200000000001</v>
      </c>
      <c r="H65" s="45">
        <v>3.8420000000000001</v>
      </c>
      <c r="I65" s="45">
        <v>19.764600000000002</v>
      </c>
      <c r="J65" s="45">
        <v>22.1417</v>
      </c>
      <c r="K65" s="45">
        <v>23.287299999999998</v>
      </c>
      <c r="L65" s="45">
        <v>7.1498999999999997</v>
      </c>
      <c r="M65" s="45">
        <v>1.5351999999999999</v>
      </c>
      <c r="N65" s="45">
        <v>7.2939999999999996</v>
      </c>
      <c r="O65" s="45">
        <v>10.0192</v>
      </c>
      <c r="P65" s="45">
        <v>1.75</v>
      </c>
    </row>
    <row r="66" spans="1:16" hidden="1" outlineLevel="1" collapsed="1">
      <c r="A66" s="8">
        <v>42217</v>
      </c>
      <c r="B66" s="45">
        <v>11.222</v>
      </c>
      <c r="C66" s="45">
        <v>2.3355000000000001</v>
      </c>
      <c r="D66" s="45">
        <v>12.851599999999999</v>
      </c>
      <c r="E66" s="45">
        <v>14.878299999999999</v>
      </c>
      <c r="F66" s="45">
        <v>18.582100000000001</v>
      </c>
      <c r="G66" s="45">
        <v>16.5213</v>
      </c>
      <c r="H66" s="45">
        <v>3.3490000000000002</v>
      </c>
      <c r="I66" s="45">
        <v>19.8276</v>
      </c>
      <c r="J66" s="45">
        <v>23.484999999999999</v>
      </c>
      <c r="K66" s="45">
        <v>23.700700000000001</v>
      </c>
      <c r="L66" s="45">
        <v>7.0012999999999996</v>
      </c>
      <c r="M66" s="45">
        <v>1.1618999999999999</v>
      </c>
      <c r="N66" s="45">
        <v>7.1536999999999997</v>
      </c>
      <c r="O66" s="45">
        <v>10.6585</v>
      </c>
      <c r="P66" s="45">
        <v>5.8308</v>
      </c>
    </row>
    <row r="67" spans="1:16" hidden="1" outlineLevel="1" collapsed="1">
      <c r="A67" s="8">
        <v>42248</v>
      </c>
      <c r="B67" s="45">
        <v>11.0273</v>
      </c>
      <c r="C67" s="45">
        <v>1.9434</v>
      </c>
      <c r="D67" s="45">
        <v>12.8012</v>
      </c>
      <c r="E67" s="45">
        <v>15.778</v>
      </c>
      <c r="F67" s="45">
        <v>21.382999999999999</v>
      </c>
      <c r="G67" s="45">
        <v>16.777899999999999</v>
      </c>
      <c r="H67" s="45">
        <v>3.0085000000000002</v>
      </c>
      <c r="I67" s="45">
        <v>19.762499999999999</v>
      </c>
      <c r="J67" s="45">
        <v>22.466100000000001</v>
      </c>
      <c r="K67" s="45">
        <v>21.382999999999999</v>
      </c>
      <c r="L67" s="45">
        <v>6.5838000000000001</v>
      </c>
      <c r="M67" s="45">
        <v>1.1389</v>
      </c>
      <c r="N67" s="45">
        <v>7.2443</v>
      </c>
      <c r="O67" s="45">
        <v>11.208299999999999</v>
      </c>
      <c r="P67" s="45" t="s">
        <v>271</v>
      </c>
    </row>
    <row r="68" spans="1:16" hidden="1" outlineLevel="1" collapsed="1">
      <c r="A68" s="8">
        <v>42278</v>
      </c>
      <c r="B68" s="45">
        <v>11.3817</v>
      </c>
      <c r="C68" s="45">
        <v>2.0512999999999999</v>
      </c>
      <c r="D68" s="45">
        <v>13.303699999999999</v>
      </c>
      <c r="E68" s="45">
        <v>15.816800000000001</v>
      </c>
      <c r="F68" s="45">
        <v>11.9071</v>
      </c>
      <c r="G68" s="45">
        <v>16.911100000000001</v>
      </c>
      <c r="H68" s="45">
        <v>3.1082999999999998</v>
      </c>
      <c r="I68" s="45">
        <v>19.877500000000001</v>
      </c>
      <c r="J68" s="45">
        <v>21.541499999999999</v>
      </c>
      <c r="K68" s="45">
        <v>18.626899999999999</v>
      </c>
      <c r="L68" s="45">
        <v>6.2454999999999998</v>
      </c>
      <c r="M68" s="45">
        <v>1.139</v>
      </c>
      <c r="N68" s="45">
        <v>7.2030000000000003</v>
      </c>
      <c r="O68" s="45">
        <v>9.7616999999999994</v>
      </c>
      <c r="P68" s="45">
        <v>5.25</v>
      </c>
    </row>
    <row r="69" spans="1:16" hidden="1" outlineLevel="1" collapsed="1">
      <c r="A69" s="8">
        <v>42309</v>
      </c>
      <c r="B69" s="45">
        <v>10.33</v>
      </c>
      <c r="C69" s="45">
        <v>1.9241999999999999</v>
      </c>
      <c r="D69" s="45">
        <v>12.046799999999999</v>
      </c>
      <c r="E69" s="45">
        <v>15.485099999999999</v>
      </c>
      <c r="F69" s="45">
        <v>7.5197000000000003</v>
      </c>
      <c r="G69" s="45">
        <v>15.977</v>
      </c>
      <c r="H69" s="45">
        <v>2.7633999999999999</v>
      </c>
      <c r="I69" s="45">
        <v>19.6129</v>
      </c>
      <c r="J69" s="45">
        <v>21.696300000000001</v>
      </c>
      <c r="K69" s="45">
        <v>17.752700000000001</v>
      </c>
      <c r="L69" s="45">
        <v>6.0087000000000002</v>
      </c>
      <c r="M69" s="45">
        <v>1.1484000000000001</v>
      </c>
      <c r="N69" s="45">
        <v>6.8974000000000002</v>
      </c>
      <c r="O69" s="45">
        <v>9.0337999999999994</v>
      </c>
      <c r="P69" s="45">
        <v>4.0284000000000004</v>
      </c>
    </row>
    <row r="70" spans="1:16" hidden="1" outlineLevel="1" collapsed="1">
      <c r="A70" s="8">
        <v>42339</v>
      </c>
      <c r="B70" s="45">
        <v>10.087199999999999</v>
      </c>
      <c r="C70" s="45">
        <v>2.4927999999999999</v>
      </c>
      <c r="D70" s="45">
        <v>12.592000000000001</v>
      </c>
      <c r="E70" s="45">
        <v>15.0482</v>
      </c>
      <c r="F70" s="45">
        <v>13.994899999999999</v>
      </c>
      <c r="G70" s="45">
        <v>15.733000000000001</v>
      </c>
      <c r="H70" s="45">
        <v>4.4345999999999997</v>
      </c>
      <c r="I70" s="45">
        <v>19.315300000000001</v>
      </c>
      <c r="J70" s="45">
        <v>21.355499999999999</v>
      </c>
      <c r="K70" s="45">
        <v>17.706800000000001</v>
      </c>
      <c r="L70" s="45">
        <v>5.5296000000000003</v>
      </c>
      <c r="M70" s="45">
        <v>1.0966</v>
      </c>
      <c r="N70" s="45">
        <v>7.03</v>
      </c>
      <c r="O70" s="45">
        <v>9.1311999999999998</v>
      </c>
      <c r="P70" s="45">
        <v>8</v>
      </c>
    </row>
    <row r="71" spans="1:16" hidden="1" outlineLevel="1" collapsed="1">
      <c r="A71" s="8">
        <v>42370</v>
      </c>
      <c r="B71" s="45">
        <v>9.1670999999999996</v>
      </c>
      <c r="C71" s="45">
        <v>1.8541000000000001</v>
      </c>
      <c r="D71" s="45">
        <v>11.5406</v>
      </c>
      <c r="E71" s="45">
        <v>14.761699999999999</v>
      </c>
      <c r="F71" s="45">
        <v>17.750800000000002</v>
      </c>
      <c r="G71" s="45">
        <v>14.8705</v>
      </c>
      <c r="H71" s="45">
        <v>3.0249000000000001</v>
      </c>
      <c r="I71" s="45">
        <v>19.427600000000002</v>
      </c>
      <c r="J71" s="45">
        <v>21.128799999999998</v>
      </c>
      <c r="K71" s="45">
        <v>20.472100000000001</v>
      </c>
      <c r="L71" s="45">
        <v>5.274</v>
      </c>
      <c r="M71" s="45">
        <v>1.0379</v>
      </c>
      <c r="N71" s="45">
        <v>6.5449999999999999</v>
      </c>
      <c r="O71" s="45">
        <v>9.1315000000000008</v>
      </c>
      <c r="P71" s="45">
        <v>7.0376000000000003</v>
      </c>
    </row>
    <row r="72" spans="1:16" hidden="1" outlineLevel="1" collapsed="1">
      <c r="A72" s="8">
        <v>42401</v>
      </c>
      <c r="B72" s="45">
        <v>9.9049999999999994</v>
      </c>
      <c r="C72" s="45">
        <v>2.8588</v>
      </c>
      <c r="D72" s="45">
        <v>10.6698</v>
      </c>
      <c r="E72" s="45">
        <v>13.8278</v>
      </c>
      <c r="F72" s="45">
        <v>10.206</v>
      </c>
      <c r="G72" s="45">
        <v>16.479900000000001</v>
      </c>
      <c r="H72" s="45">
        <v>5.0746000000000002</v>
      </c>
      <c r="I72" s="45">
        <v>18.414000000000001</v>
      </c>
      <c r="J72" s="45">
        <v>20.1998</v>
      </c>
      <c r="K72" s="45">
        <v>19.594899999999999</v>
      </c>
      <c r="L72" s="45">
        <v>5.6127000000000002</v>
      </c>
      <c r="M72" s="45">
        <v>1.1419999999999999</v>
      </c>
      <c r="N72" s="45">
        <v>6.1448999999999998</v>
      </c>
      <c r="O72" s="45">
        <v>7.6319999999999997</v>
      </c>
      <c r="P72" s="45">
        <v>8.0966000000000005</v>
      </c>
    </row>
    <row r="73" spans="1:16" hidden="1" outlineLevel="1" collapsed="1">
      <c r="A73" s="8">
        <v>42430</v>
      </c>
      <c r="B73" s="45">
        <v>11.0268</v>
      </c>
      <c r="C73" s="45">
        <v>5.8343999999999996</v>
      </c>
      <c r="D73" s="45">
        <v>11.1432</v>
      </c>
      <c r="E73" s="45">
        <v>12.645799999999999</v>
      </c>
      <c r="F73" s="45">
        <v>17.771100000000001</v>
      </c>
      <c r="G73" s="45">
        <v>16.770600000000002</v>
      </c>
      <c r="H73" s="45">
        <v>7.4779999999999998</v>
      </c>
      <c r="I73" s="45">
        <v>17.802600000000002</v>
      </c>
      <c r="J73" s="45">
        <v>19.238099999999999</v>
      </c>
      <c r="K73" s="45">
        <v>18.224</v>
      </c>
      <c r="L73" s="45">
        <v>6.1909000000000001</v>
      </c>
      <c r="M73" s="45">
        <v>1.9105000000000001</v>
      </c>
      <c r="N73" s="45">
        <v>6.0792999999999999</v>
      </c>
      <c r="O73" s="45">
        <v>7.4379999999999997</v>
      </c>
      <c r="P73" s="45">
        <v>7.3</v>
      </c>
    </row>
    <row r="74" spans="1:16" hidden="1" outlineLevel="1" collapsed="1">
      <c r="A74" s="8">
        <v>42461</v>
      </c>
      <c r="B74" s="45">
        <v>10.7288</v>
      </c>
      <c r="C74" s="45">
        <v>4.6657999999999999</v>
      </c>
      <c r="D74" s="45">
        <v>10.6127</v>
      </c>
      <c r="E74" s="45">
        <v>14.026300000000001</v>
      </c>
      <c r="F74" s="45">
        <v>18.5288</v>
      </c>
      <c r="G74" s="45">
        <v>16.260000000000002</v>
      </c>
      <c r="H74" s="45">
        <v>6.2983000000000002</v>
      </c>
      <c r="I74" s="45">
        <v>17.060600000000001</v>
      </c>
      <c r="J74" s="45">
        <v>18.623200000000001</v>
      </c>
      <c r="K74" s="45">
        <v>18.5288</v>
      </c>
      <c r="L74" s="45">
        <v>5.7770999999999999</v>
      </c>
      <c r="M74" s="45">
        <v>2.0823999999999998</v>
      </c>
      <c r="N74" s="45">
        <v>5.7435</v>
      </c>
      <c r="O74" s="45">
        <v>7.5697000000000001</v>
      </c>
      <c r="P74" s="45" t="s">
        <v>271</v>
      </c>
    </row>
    <row r="75" spans="1:16" hidden="1" outlineLevel="1" collapsed="1">
      <c r="A75" s="8">
        <v>42491</v>
      </c>
      <c r="B75" s="45">
        <v>10.5989</v>
      </c>
      <c r="C75" s="45">
        <v>3.2313000000000001</v>
      </c>
      <c r="D75" s="45">
        <v>11.1332</v>
      </c>
      <c r="E75" s="45">
        <v>12.5145</v>
      </c>
      <c r="F75" s="45">
        <v>17.526599999999998</v>
      </c>
      <c r="G75" s="45">
        <v>15.824299999999999</v>
      </c>
      <c r="H75" s="45">
        <v>4.7576999999999998</v>
      </c>
      <c r="I75" s="45">
        <v>17.198699999999999</v>
      </c>
      <c r="J75" s="45">
        <v>17.610499999999998</v>
      </c>
      <c r="K75" s="45">
        <v>18.082999999999998</v>
      </c>
      <c r="L75" s="45">
        <v>5.4938000000000002</v>
      </c>
      <c r="M75" s="45">
        <v>1.3411999999999999</v>
      </c>
      <c r="N75" s="45">
        <v>5.5721999999999996</v>
      </c>
      <c r="O75" s="45">
        <v>7.1075999999999997</v>
      </c>
      <c r="P75" s="45">
        <v>6.2088999999999999</v>
      </c>
    </row>
    <row r="76" spans="1:16" hidden="1" outlineLevel="1" collapsed="1">
      <c r="A76" s="8">
        <v>42522</v>
      </c>
      <c r="B76" s="45">
        <v>10.2233</v>
      </c>
      <c r="C76" s="45">
        <v>3.2949000000000002</v>
      </c>
      <c r="D76" s="45">
        <v>11.2334</v>
      </c>
      <c r="E76" s="45">
        <v>12.0977</v>
      </c>
      <c r="F76" s="45">
        <v>15.494300000000001</v>
      </c>
      <c r="G76" s="45">
        <v>15.4787</v>
      </c>
      <c r="H76" s="45">
        <v>5.1203000000000003</v>
      </c>
      <c r="I76" s="45">
        <v>17.4679</v>
      </c>
      <c r="J76" s="45">
        <v>17.196200000000001</v>
      </c>
      <c r="K76" s="45">
        <v>18.534099999999999</v>
      </c>
      <c r="L76" s="45">
        <v>5.0021000000000004</v>
      </c>
      <c r="M76" s="45">
        <v>1.1853</v>
      </c>
      <c r="N76" s="45">
        <v>5.3070000000000004</v>
      </c>
      <c r="O76" s="45">
        <v>6.8315000000000001</v>
      </c>
      <c r="P76" s="45">
        <v>1.7001999999999999</v>
      </c>
    </row>
    <row r="77" spans="1:16" hidden="1" outlineLevel="1" collapsed="1">
      <c r="A77" s="8">
        <v>42552</v>
      </c>
      <c r="B77" s="45">
        <v>9.5351999999999997</v>
      </c>
      <c r="C77" s="45">
        <v>3.2193000000000001</v>
      </c>
      <c r="D77" s="45">
        <v>10.2004</v>
      </c>
      <c r="E77" s="45">
        <v>12.469200000000001</v>
      </c>
      <c r="F77" s="45">
        <v>10.6393</v>
      </c>
      <c r="G77" s="45">
        <v>14.805</v>
      </c>
      <c r="H77" s="45">
        <v>5.0549999999999997</v>
      </c>
      <c r="I77" s="45">
        <v>16.435300000000002</v>
      </c>
      <c r="J77" s="45">
        <v>17.313700000000001</v>
      </c>
      <c r="K77" s="45">
        <v>17.366700000000002</v>
      </c>
      <c r="L77" s="45">
        <v>4.6691000000000003</v>
      </c>
      <c r="M77" s="45">
        <v>1.2419</v>
      </c>
      <c r="N77" s="45">
        <v>5.0133000000000001</v>
      </c>
      <c r="O77" s="45">
        <v>6.2084999999999999</v>
      </c>
      <c r="P77" s="45">
        <v>7.8989000000000003</v>
      </c>
    </row>
    <row r="78" spans="1:16" hidden="1" outlineLevel="1" collapsed="1">
      <c r="A78" s="8">
        <v>42583</v>
      </c>
      <c r="B78" s="45">
        <v>8.1072000000000006</v>
      </c>
      <c r="C78" s="45">
        <v>2.3443999999999998</v>
      </c>
      <c r="D78" s="45">
        <v>9.8140999999999998</v>
      </c>
      <c r="E78" s="45">
        <v>10.064500000000001</v>
      </c>
      <c r="F78" s="45">
        <v>15.4026</v>
      </c>
      <c r="G78" s="45">
        <v>13.619</v>
      </c>
      <c r="H78" s="45">
        <v>4.2739000000000003</v>
      </c>
      <c r="I78" s="45">
        <v>16.157699999999998</v>
      </c>
      <c r="J78" s="45">
        <v>16.497599999999998</v>
      </c>
      <c r="K78" s="45">
        <v>18.179099999999998</v>
      </c>
      <c r="L78" s="45">
        <v>3.8927999999999998</v>
      </c>
      <c r="M78" s="45">
        <v>1.0426</v>
      </c>
      <c r="N78" s="45">
        <v>4.5251000000000001</v>
      </c>
      <c r="O78" s="45">
        <v>5.5705999999999998</v>
      </c>
      <c r="P78" s="45">
        <v>6.8936000000000002</v>
      </c>
    </row>
    <row r="79" spans="1:16" hidden="1" outlineLevel="1" collapsed="1">
      <c r="A79" s="8">
        <v>42614</v>
      </c>
      <c r="B79" s="45">
        <v>7.6661999999999999</v>
      </c>
      <c r="C79" s="45">
        <v>2.2951000000000001</v>
      </c>
      <c r="D79" s="45">
        <v>9.0759000000000007</v>
      </c>
      <c r="E79" s="45">
        <v>9.8910999999999998</v>
      </c>
      <c r="F79" s="45">
        <v>12.9656</v>
      </c>
      <c r="G79" s="45">
        <v>13.7234</v>
      </c>
      <c r="H79" s="45">
        <v>4.5209999999999999</v>
      </c>
      <c r="I79" s="45">
        <v>15.971299999999999</v>
      </c>
      <c r="J79" s="45">
        <v>16.867899999999999</v>
      </c>
      <c r="K79" s="45">
        <v>17.691400000000002</v>
      </c>
      <c r="L79" s="45">
        <v>3.6536</v>
      </c>
      <c r="M79" s="45">
        <v>1.0093000000000001</v>
      </c>
      <c r="N79" s="45">
        <v>4.4569999999999999</v>
      </c>
      <c r="O79" s="45">
        <v>4.6595000000000004</v>
      </c>
      <c r="P79" s="45">
        <v>6.8963000000000001</v>
      </c>
    </row>
    <row r="80" spans="1:16" hidden="1" outlineLevel="1" collapsed="1">
      <c r="A80" s="8">
        <v>42644</v>
      </c>
      <c r="B80" s="45">
        <v>8.3142999999999994</v>
      </c>
      <c r="C80" s="45">
        <v>2.7982999999999998</v>
      </c>
      <c r="D80" s="45">
        <v>9.0762999999999998</v>
      </c>
      <c r="E80" s="45">
        <v>11.6745</v>
      </c>
      <c r="F80" s="45">
        <v>10.096399999999999</v>
      </c>
      <c r="G80" s="45">
        <v>13.904999999999999</v>
      </c>
      <c r="H80" s="45">
        <v>5.1360999999999999</v>
      </c>
      <c r="I80" s="45">
        <v>15.863</v>
      </c>
      <c r="J80" s="45">
        <v>17.415700000000001</v>
      </c>
      <c r="K80" s="45">
        <v>18.026900000000001</v>
      </c>
      <c r="L80" s="45">
        <v>4.5872000000000002</v>
      </c>
      <c r="M80" s="45">
        <v>1.0721000000000001</v>
      </c>
      <c r="N80" s="45">
        <v>4.9855</v>
      </c>
      <c r="O80" s="45">
        <v>6.9862000000000002</v>
      </c>
      <c r="P80" s="45">
        <v>7.6588000000000003</v>
      </c>
    </row>
    <row r="81" spans="1:16" hidden="1" outlineLevel="1" collapsed="1">
      <c r="A81" s="8">
        <v>42675</v>
      </c>
      <c r="B81" s="45">
        <v>8.9114000000000004</v>
      </c>
      <c r="C81" s="45">
        <v>3.9217</v>
      </c>
      <c r="D81" s="45">
        <v>9.4649999999999999</v>
      </c>
      <c r="E81" s="45">
        <v>11.758100000000001</v>
      </c>
      <c r="F81" s="45">
        <v>11.626899999999999</v>
      </c>
      <c r="G81" s="45">
        <v>14.451499999999999</v>
      </c>
      <c r="H81" s="45">
        <v>6.4165999999999999</v>
      </c>
      <c r="I81" s="45">
        <v>16.4148</v>
      </c>
      <c r="J81" s="45">
        <v>18.128799999999998</v>
      </c>
      <c r="K81" s="45">
        <v>18.251000000000001</v>
      </c>
      <c r="L81" s="45">
        <v>4.7058</v>
      </c>
      <c r="M81" s="45">
        <v>1.0281</v>
      </c>
      <c r="N81" s="45">
        <v>4.8072999999999997</v>
      </c>
      <c r="O81" s="45">
        <v>7.0399000000000003</v>
      </c>
      <c r="P81" s="45">
        <v>7.7927999999999997</v>
      </c>
    </row>
    <row r="82" spans="1:16" hidden="1" outlineLevel="1" collapsed="1">
      <c r="A82" s="8">
        <v>42705</v>
      </c>
      <c r="B82" s="45">
        <v>8.8171999999999997</v>
      </c>
      <c r="C82" s="45">
        <v>3.5388999999999999</v>
      </c>
      <c r="D82" s="45">
        <v>9.3237000000000005</v>
      </c>
      <c r="E82" s="45">
        <v>12.319699999999999</v>
      </c>
      <c r="F82" s="45">
        <v>10.753500000000001</v>
      </c>
      <c r="G82" s="45">
        <v>14.0192</v>
      </c>
      <c r="H82" s="45">
        <v>5.6201999999999996</v>
      </c>
      <c r="I82" s="45">
        <v>16.248000000000001</v>
      </c>
      <c r="J82" s="45">
        <v>18.3291</v>
      </c>
      <c r="K82" s="45">
        <v>20.0547</v>
      </c>
      <c r="L82" s="45">
        <v>4.8734999999999999</v>
      </c>
      <c r="M82" s="45">
        <v>1.1914</v>
      </c>
      <c r="N82" s="45">
        <v>4.8135000000000003</v>
      </c>
      <c r="O82" s="45">
        <v>7.7114000000000003</v>
      </c>
      <c r="P82" s="45">
        <v>9.2302</v>
      </c>
    </row>
    <row r="83" spans="1:16" hidden="1" outlineLevel="1" collapsed="1">
      <c r="A83" s="8">
        <v>42736</v>
      </c>
      <c r="B83" s="45">
        <v>8.6248000000000005</v>
      </c>
      <c r="C83" s="45">
        <v>3.5609999999999999</v>
      </c>
      <c r="D83" s="45">
        <v>9.0076999999999998</v>
      </c>
      <c r="E83" s="45">
        <v>11.008800000000001</v>
      </c>
      <c r="F83" s="45">
        <v>19.327000000000002</v>
      </c>
      <c r="G83" s="45">
        <v>14.4686</v>
      </c>
      <c r="H83" s="45">
        <v>6.2008000000000001</v>
      </c>
      <c r="I83" s="45">
        <v>15.835800000000001</v>
      </c>
      <c r="J83" s="45">
        <v>17.5627</v>
      </c>
      <c r="K83" s="45">
        <v>19.8916</v>
      </c>
      <c r="L83" s="45">
        <v>4.7032999999999996</v>
      </c>
      <c r="M83" s="45">
        <v>1.329</v>
      </c>
      <c r="N83" s="45">
        <v>4.6090999999999998</v>
      </c>
      <c r="O83" s="45">
        <v>6.8639999999999999</v>
      </c>
      <c r="P83" s="45">
        <v>10.184699999999999</v>
      </c>
    </row>
    <row r="84" spans="1:16" hidden="1" outlineLevel="1" collapsed="1">
      <c r="A84" s="8">
        <v>42767</v>
      </c>
      <c r="B84" s="45">
        <v>7.9904999999999999</v>
      </c>
      <c r="C84" s="45">
        <v>3.0552000000000001</v>
      </c>
      <c r="D84" s="45">
        <v>8.5257000000000005</v>
      </c>
      <c r="E84" s="45">
        <v>11.292199999999999</v>
      </c>
      <c r="F84" s="45">
        <v>15.9665</v>
      </c>
      <c r="G84" s="45">
        <v>13.775700000000001</v>
      </c>
      <c r="H84" s="45">
        <v>5.7533000000000003</v>
      </c>
      <c r="I84" s="45">
        <v>15.510400000000001</v>
      </c>
      <c r="J84" s="45">
        <v>16.930800000000001</v>
      </c>
      <c r="K84" s="45">
        <v>16.006</v>
      </c>
      <c r="L84" s="45">
        <v>4.0022000000000002</v>
      </c>
      <c r="M84" s="45">
        <v>1.165</v>
      </c>
      <c r="N84" s="45">
        <v>4.1990999999999996</v>
      </c>
      <c r="O84" s="45">
        <v>6.5629</v>
      </c>
      <c r="P84" s="45">
        <v>8.0098000000000003</v>
      </c>
    </row>
    <row r="85" spans="1:16" hidden="1" outlineLevel="1" collapsed="1">
      <c r="A85" s="8">
        <v>42795</v>
      </c>
      <c r="B85" s="45">
        <v>7.4477000000000002</v>
      </c>
      <c r="C85" s="45">
        <v>2.9</v>
      </c>
      <c r="D85" s="45">
        <v>8.3549000000000007</v>
      </c>
      <c r="E85" s="45">
        <v>11.1898</v>
      </c>
      <c r="F85" s="45">
        <v>2.9281000000000001</v>
      </c>
      <c r="G85" s="45">
        <v>12.915900000000001</v>
      </c>
      <c r="H85" s="45">
        <v>5.5960999999999999</v>
      </c>
      <c r="I85" s="45">
        <v>14.884399999999999</v>
      </c>
      <c r="J85" s="45">
        <v>16.421500000000002</v>
      </c>
      <c r="K85" s="45">
        <v>14.7094</v>
      </c>
      <c r="L85" s="45">
        <v>3.4878</v>
      </c>
      <c r="M85" s="45">
        <v>1.1347</v>
      </c>
      <c r="N85" s="45">
        <v>3.9403999999999999</v>
      </c>
      <c r="O85" s="45">
        <v>5.9165000000000001</v>
      </c>
      <c r="P85" s="45">
        <v>1.7637</v>
      </c>
    </row>
    <row r="86" spans="1:16" hidden="1" outlineLevel="1" collapsed="1">
      <c r="A86" s="8">
        <v>42826</v>
      </c>
      <c r="B86" s="45">
        <v>6.9200999999999997</v>
      </c>
      <c r="C86" s="45">
        <v>3.0453999999999999</v>
      </c>
      <c r="D86" s="45">
        <v>7.7234999999999996</v>
      </c>
      <c r="E86" s="45">
        <v>9.9533000000000005</v>
      </c>
      <c r="F86" s="45">
        <v>9.4570000000000007</v>
      </c>
      <c r="G86" s="45">
        <v>12.4474</v>
      </c>
      <c r="H86" s="45">
        <v>6.0636999999999999</v>
      </c>
      <c r="I86" s="45">
        <v>14.435600000000001</v>
      </c>
      <c r="J86" s="45">
        <v>15.828099999999999</v>
      </c>
      <c r="K86" s="45">
        <v>15.7097</v>
      </c>
      <c r="L86" s="45">
        <v>3.5366</v>
      </c>
      <c r="M86" s="45">
        <v>1.1223000000000001</v>
      </c>
      <c r="N86" s="45">
        <v>3.944</v>
      </c>
      <c r="O86" s="45">
        <v>5.7251000000000003</v>
      </c>
      <c r="P86" s="45">
        <v>6.8380000000000001</v>
      </c>
    </row>
    <row r="87" spans="1:16" hidden="1" outlineLevel="1" collapsed="1">
      <c r="A87" s="8">
        <v>42856</v>
      </c>
      <c r="B87" s="45">
        <v>6.7130000000000001</v>
      </c>
      <c r="C87" s="45">
        <v>2.8534999999999999</v>
      </c>
      <c r="D87" s="45">
        <v>7.3913000000000002</v>
      </c>
      <c r="E87" s="45">
        <v>10.113300000000001</v>
      </c>
      <c r="F87" s="45">
        <v>9.8587000000000007</v>
      </c>
      <c r="G87" s="45">
        <v>11.819599999999999</v>
      </c>
      <c r="H87" s="45">
        <v>5.2286000000000001</v>
      </c>
      <c r="I87" s="45">
        <v>13.984999999999999</v>
      </c>
      <c r="J87" s="45">
        <v>15.201599999999999</v>
      </c>
      <c r="K87" s="45">
        <v>14.7784</v>
      </c>
      <c r="L87" s="45">
        <v>3.1907000000000001</v>
      </c>
      <c r="M87" s="45">
        <v>1.1152</v>
      </c>
      <c r="N87" s="45">
        <v>3.6019000000000001</v>
      </c>
      <c r="O87" s="45">
        <v>5.04</v>
      </c>
      <c r="P87" s="45">
        <v>6.75</v>
      </c>
    </row>
    <row r="88" spans="1:16" hidden="1" outlineLevel="1" collapsed="1">
      <c r="A88" s="8">
        <v>42887</v>
      </c>
      <c r="B88" s="45">
        <v>7.1463000000000001</v>
      </c>
      <c r="C88" s="45">
        <v>2.6331000000000002</v>
      </c>
      <c r="D88" s="45">
        <v>8.2070000000000007</v>
      </c>
      <c r="E88" s="45">
        <v>9.7942999999999998</v>
      </c>
      <c r="F88" s="45">
        <v>5.0148000000000001</v>
      </c>
      <c r="G88" s="45">
        <v>12.255000000000001</v>
      </c>
      <c r="H88" s="45">
        <v>4.4844999999999997</v>
      </c>
      <c r="I88" s="45">
        <v>14.5037</v>
      </c>
      <c r="J88" s="45">
        <v>15.638299999999999</v>
      </c>
      <c r="K88" s="45">
        <v>16.654</v>
      </c>
      <c r="L88" s="45">
        <v>3.0870000000000002</v>
      </c>
      <c r="M88" s="45">
        <v>1.1674</v>
      </c>
      <c r="N88" s="45">
        <v>3.3365999999999998</v>
      </c>
      <c r="O88" s="45">
        <v>4.7888000000000002</v>
      </c>
      <c r="P88" s="45">
        <v>2.1558000000000002</v>
      </c>
    </row>
    <row r="89" spans="1:16" hidden="1" outlineLevel="1" collapsed="1">
      <c r="A89" s="8">
        <v>42917</v>
      </c>
      <c r="B89" s="45">
        <v>6.4184999999999999</v>
      </c>
      <c r="C89" s="45">
        <v>2.4207999999999998</v>
      </c>
      <c r="D89" s="45">
        <v>7.4378000000000002</v>
      </c>
      <c r="E89" s="45">
        <v>8.8737999999999992</v>
      </c>
      <c r="F89" s="45">
        <v>17.823</v>
      </c>
      <c r="G89" s="45">
        <v>11.704800000000001</v>
      </c>
      <c r="H89" s="45">
        <v>4.6493000000000002</v>
      </c>
      <c r="I89" s="45">
        <v>13.6753</v>
      </c>
      <c r="J89" s="45">
        <v>15.2468</v>
      </c>
      <c r="K89" s="45">
        <v>18.744599999999998</v>
      </c>
      <c r="L89" s="45">
        <v>2.7399</v>
      </c>
      <c r="M89" s="45">
        <v>0.92589999999999995</v>
      </c>
      <c r="N89" s="45">
        <v>3.1067</v>
      </c>
      <c r="O89" s="45">
        <v>4.2121000000000004</v>
      </c>
      <c r="P89" s="45">
        <v>3.0825</v>
      </c>
    </row>
    <row r="90" spans="1:16" hidden="1" outlineLevel="1" collapsed="1">
      <c r="A90" s="8">
        <v>42948</v>
      </c>
      <c r="B90" s="45">
        <v>5.9543999999999997</v>
      </c>
      <c r="C90" s="45">
        <v>2.0785999999999998</v>
      </c>
      <c r="D90" s="45">
        <v>6.8940999999999999</v>
      </c>
      <c r="E90" s="45">
        <v>7.9192</v>
      </c>
      <c r="F90" s="45">
        <v>7.6039000000000003</v>
      </c>
      <c r="G90" s="45">
        <v>10.997</v>
      </c>
      <c r="H90" s="45">
        <v>3.7869999999999999</v>
      </c>
      <c r="I90" s="45">
        <v>12.668900000000001</v>
      </c>
      <c r="J90" s="45">
        <v>14.934900000000001</v>
      </c>
      <c r="K90" s="45">
        <v>18.723199999999999</v>
      </c>
      <c r="L90" s="45">
        <v>2.6764999999999999</v>
      </c>
      <c r="M90" s="45">
        <v>0.97860000000000003</v>
      </c>
      <c r="N90" s="45">
        <v>2.9701</v>
      </c>
      <c r="O90" s="45">
        <v>3.8104</v>
      </c>
      <c r="P90" s="45">
        <v>6.6947000000000001</v>
      </c>
    </row>
    <row r="91" spans="1:16" hidden="1" outlineLevel="1" collapsed="1">
      <c r="A91" s="8">
        <v>42979</v>
      </c>
      <c r="B91" s="45">
        <v>5.7192999999999996</v>
      </c>
      <c r="C91" s="45">
        <v>1.9763999999999999</v>
      </c>
      <c r="D91" s="45">
        <v>6.7965999999999998</v>
      </c>
      <c r="E91" s="45">
        <v>7.6936</v>
      </c>
      <c r="F91" s="45">
        <v>12.580399999999999</v>
      </c>
      <c r="G91" s="45">
        <v>10.473100000000001</v>
      </c>
      <c r="H91" s="45">
        <v>3.6160999999999999</v>
      </c>
      <c r="I91" s="45">
        <v>12.541700000000001</v>
      </c>
      <c r="J91" s="45">
        <v>13.842700000000001</v>
      </c>
      <c r="K91" s="45">
        <v>17.550899999999999</v>
      </c>
      <c r="L91" s="45">
        <v>2.6230000000000002</v>
      </c>
      <c r="M91" s="45">
        <v>0.91859999999999997</v>
      </c>
      <c r="N91" s="45">
        <v>2.9184000000000001</v>
      </c>
      <c r="O91" s="45">
        <v>4.0008999999999997</v>
      </c>
      <c r="P91" s="45">
        <v>5.2858000000000001</v>
      </c>
    </row>
    <row r="92" spans="1:16" hidden="1" outlineLevel="1" collapsed="1">
      <c r="A92" s="8">
        <v>43009</v>
      </c>
      <c r="B92" s="45">
        <v>5.6055000000000001</v>
      </c>
      <c r="C92" s="45">
        <v>1.5492999999999999</v>
      </c>
      <c r="D92" s="45">
        <v>6.5586000000000002</v>
      </c>
      <c r="E92" s="45">
        <v>7.8564999999999996</v>
      </c>
      <c r="F92" s="45">
        <v>7.3056999999999999</v>
      </c>
      <c r="G92" s="45">
        <v>10.9701</v>
      </c>
      <c r="H92" s="45">
        <v>2.8721999999999999</v>
      </c>
      <c r="I92" s="45">
        <v>12.5669</v>
      </c>
      <c r="J92" s="45">
        <v>14.4833</v>
      </c>
      <c r="K92" s="45">
        <v>18.691099999999999</v>
      </c>
      <c r="L92" s="45">
        <v>2.6421999999999999</v>
      </c>
      <c r="M92" s="45">
        <v>0.97760000000000002</v>
      </c>
      <c r="N92" s="45">
        <v>2.9232</v>
      </c>
      <c r="O92" s="45">
        <v>3.9849999999999999</v>
      </c>
      <c r="P92" s="45">
        <v>6.9877000000000002</v>
      </c>
    </row>
    <row r="93" spans="1:16" hidden="1" outlineLevel="1" collapsed="1">
      <c r="A93" s="8">
        <v>43040</v>
      </c>
      <c r="B93" s="45">
        <v>5.6492000000000004</v>
      </c>
      <c r="C93" s="45">
        <v>1.6252</v>
      </c>
      <c r="D93" s="45">
        <v>6.9678000000000004</v>
      </c>
      <c r="E93" s="45">
        <v>7.0438000000000001</v>
      </c>
      <c r="F93" s="45">
        <v>7.6707999999999998</v>
      </c>
      <c r="G93" s="45">
        <v>11.132999999999999</v>
      </c>
      <c r="H93" s="45">
        <v>3.1053000000000002</v>
      </c>
      <c r="I93" s="45">
        <v>13.099500000000001</v>
      </c>
      <c r="J93" s="45">
        <v>13.8973</v>
      </c>
      <c r="K93" s="45">
        <v>18.916799999999999</v>
      </c>
      <c r="L93" s="45">
        <v>2.5005000000000002</v>
      </c>
      <c r="M93" s="45">
        <v>0.97499999999999998</v>
      </c>
      <c r="N93" s="45">
        <v>2.7583000000000002</v>
      </c>
      <c r="O93" s="45">
        <v>3.9546999999999999</v>
      </c>
      <c r="P93" s="45">
        <v>6.2859999999999996</v>
      </c>
    </row>
    <row r="94" spans="1:16" hidden="1" outlineLevel="1" collapsed="1">
      <c r="A94" s="8">
        <v>43070</v>
      </c>
      <c r="B94" s="45">
        <v>5.9348999999999998</v>
      </c>
      <c r="C94" s="45">
        <v>1.9537</v>
      </c>
      <c r="D94" s="45">
        <v>6.9504999999999999</v>
      </c>
      <c r="E94" s="45">
        <v>8.9293999999999993</v>
      </c>
      <c r="F94" s="45">
        <v>7.5551000000000004</v>
      </c>
      <c r="G94" s="45">
        <v>10.6214</v>
      </c>
      <c r="H94" s="45">
        <v>3.1128</v>
      </c>
      <c r="I94" s="45">
        <v>13.173299999999999</v>
      </c>
      <c r="J94" s="45">
        <v>14.575200000000001</v>
      </c>
      <c r="K94" s="45">
        <v>17.086300000000001</v>
      </c>
      <c r="L94" s="45">
        <v>2.5788000000000002</v>
      </c>
      <c r="M94" s="45">
        <v>0.97940000000000005</v>
      </c>
      <c r="N94" s="45">
        <v>2.7759</v>
      </c>
      <c r="O94" s="45">
        <v>4.6913999999999998</v>
      </c>
      <c r="P94" s="45">
        <v>7.2582000000000004</v>
      </c>
    </row>
    <row r="95" spans="1:16" hidden="1" outlineLevel="1" collapsed="1">
      <c r="A95" s="8">
        <v>43101</v>
      </c>
      <c r="B95" s="45">
        <v>6.016</v>
      </c>
      <c r="C95" s="45">
        <v>2.0386000000000002</v>
      </c>
      <c r="D95" s="45">
        <v>7.1725000000000003</v>
      </c>
      <c r="E95" s="45">
        <v>9.4214000000000002</v>
      </c>
      <c r="F95" s="45">
        <v>8.7027999999999999</v>
      </c>
      <c r="G95" s="45">
        <v>11.467700000000001</v>
      </c>
      <c r="H95" s="45">
        <v>4.1154000000000002</v>
      </c>
      <c r="I95" s="45">
        <v>13.315300000000001</v>
      </c>
      <c r="J95" s="45">
        <v>14.633800000000001</v>
      </c>
      <c r="K95" s="45">
        <v>17.512799999999999</v>
      </c>
      <c r="L95" s="45">
        <v>2.3083</v>
      </c>
      <c r="M95" s="45">
        <v>0.99160000000000004</v>
      </c>
      <c r="N95" s="45">
        <v>2.6844999999999999</v>
      </c>
      <c r="O95" s="45">
        <v>4.4009</v>
      </c>
      <c r="P95" s="45">
        <v>6.6938000000000004</v>
      </c>
    </row>
    <row r="96" spans="1:16" hidden="1" outlineLevel="1" collapsed="1">
      <c r="A96" s="8">
        <v>43132</v>
      </c>
      <c r="B96" s="45">
        <v>5.5309999999999997</v>
      </c>
      <c r="C96" s="45">
        <v>1.6456</v>
      </c>
      <c r="D96" s="45">
        <v>7.0107999999999997</v>
      </c>
      <c r="E96" s="45">
        <v>8.3533000000000008</v>
      </c>
      <c r="F96" s="45">
        <v>7.8555999999999999</v>
      </c>
      <c r="G96" s="45">
        <v>11.0146</v>
      </c>
      <c r="H96" s="45">
        <v>3.1728999999999998</v>
      </c>
      <c r="I96" s="45">
        <v>13.2819</v>
      </c>
      <c r="J96" s="45">
        <v>14.2858</v>
      </c>
      <c r="K96" s="45">
        <v>14.1218</v>
      </c>
      <c r="L96" s="45">
        <v>2.1393</v>
      </c>
      <c r="M96" s="45">
        <v>0.98680000000000001</v>
      </c>
      <c r="N96" s="45">
        <v>2.5326</v>
      </c>
      <c r="O96" s="45">
        <v>4.1993999999999998</v>
      </c>
      <c r="P96" s="45">
        <v>7.6970999999999998</v>
      </c>
    </row>
    <row r="97" spans="1:16" hidden="1" outlineLevel="1" collapsed="1">
      <c r="A97" s="8">
        <v>43160</v>
      </c>
      <c r="B97" s="45">
        <v>5.6441999999999997</v>
      </c>
      <c r="C97" s="45">
        <v>1.3769</v>
      </c>
      <c r="D97" s="45">
        <v>7.2466999999999997</v>
      </c>
      <c r="E97" s="45">
        <v>8.4809000000000001</v>
      </c>
      <c r="F97" s="45">
        <v>13.4094</v>
      </c>
      <c r="G97" s="45">
        <v>10.587999999999999</v>
      </c>
      <c r="H97" s="45">
        <v>2.0897999999999999</v>
      </c>
      <c r="I97" s="45">
        <v>13.2889</v>
      </c>
      <c r="J97" s="45">
        <v>14.2746</v>
      </c>
      <c r="K97" s="45">
        <v>14.261699999999999</v>
      </c>
      <c r="L97" s="45">
        <v>2.1002000000000001</v>
      </c>
      <c r="M97" s="45">
        <v>0.97319999999999995</v>
      </c>
      <c r="N97" s="45">
        <v>2.5013999999999998</v>
      </c>
      <c r="O97" s="45">
        <v>4.0014000000000003</v>
      </c>
      <c r="P97" s="45">
        <v>5.4034000000000004</v>
      </c>
    </row>
    <row r="98" spans="1:16" hidden="1" outlineLevel="1" collapsed="1">
      <c r="A98" s="8">
        <v>43191</v>
      </c>
      <c r="B98" s="45">
        <v>5.4364999999999997</v>
      </c>
      <c r="C98" s="45">
        <v>1.6183000000000001</v>
      </c>
      <c r="D98" s="45">
        <v>6.9762000000000004</v>
      </c>
      <c r="E98" s="45">
        <v>8.2670999999999992</v>
      </c>
      <c r="F98" s="45">
        <v>7.0259</v>
      </c>
      <c r="G98" s="45">
        <v>10.3659</v>
      </c>
      <c r="H98" s="45">
        <v>2.7366000000000001</v>
      </c>
      <c r="I98" s="45">
        <v>13.2121</v>
      </c>
      <c r="J98" s="45">
        <v>13.7499</v>
      </c>
      <c r="K98" s="45">
        <v>15.4108</v>
      </c>
      <c r="L98" s="45">
        <v>2.0525000000000002</v>
      </c>
      <c r="M98" s="45">
        <v>0.95689999999999997</v>
      </c>
      <c r="N98" s="45">
        <v>2.4276</v>
      </c>
      <c r="O98" s="45">
        <v>4.1589</v>
      </c>
      <c r="P98" s="45">
        <v>0.97989999999999999</v>
      </c>
    </row>
    <row r="99" spans="1:16" hidden="1" outlineLevel="1" collapsed="1">
      <c r="A99" s="8">
        <v>43221</v>
      </c>
      <c r="B99" s="45">
        <v>5.3659999999999997</v>
      </c>
      <c r="C99" s="45">
        <v>1.4208000000000001</v>
      </c>
      <c r="D99" s="45">
        <v>7.0513000000000003</v>
      </c>
      <c r="E99" s="45">
        <v>7.1361999999999997</v>
      </c>
      <c r="F99" s="45">
        <v>14.214700000000001</v>
      </c>
      <c r="G99" s="45">
        <v>10.298999999999999</v>
      </c>
      <c r="H99" s="45">
        <v>2.1537999999999999</v>
      </c>
      <c r="I99" s="45">
        <v>13.2684</v>
      </c>
      <c r="J99" s="45">
        <v>14.1669</v>
      </c>
      <c r="K99" s="45">
        <v>16.357099999999999</v>
      </c>
      <c r="L99" s="45">
        <v>1.9766999999999999</v>
      </c>
      <c r="M99" s="45">
        <v>0.99199999999999999</v>
      </c>
      <c r="N99" s="45">
        <v>2.3321000000000001</v>
      </c>
      <c r="O99" s="45">
        <v>3.1698</v>
      </c>
      <c r="P99" s="45">
        <v>6.4752000000000001</v>
      </c>
    </row>
    <row r="100" spans="1:16" hidden="1" outlineLevel="1" collapsed="1">
      <c r="A100" s="8">
        <v>43252</v>
      </c>
      <c r="B100" s="45">
        <v>5.5232000000000001</v>
      </c>
      <c r="C100" s="45">
        <v>1.4390000000000001</v>
      </c>
      <c r="D100" s="45">
        <v>7.1166</v>
      </c>
      <c r="E100" s="45">
        <v>7.0735999999999999</v>
      </c>
      <c r="F100" s="45">
        <v>12.3346</v>
      </c>
      <c r="G100" s="45">
        <v>10.004099999999999</v>
      </c>
      <c r="H100" s="45">
        <v>2.0426000000000002</v>
      </c>
      <c r="I100" s="45">
        <v>13.119199999999999</v>
      </c>
      <c r="J100" s="45">
        <v>13.6419</v>
      </c>
      <c r="K100" s="45">
        <v>15.4742</v>
      </c>
      <c r="L100" s="45">
        <v>2.0384000000000002</v>
      </c>
      <c r="M100" s="45">
        <v>0.96079999999999999</v>
      </c>
      <c r="N100" s="45">
        <v>2.2307000000000001</v>
      </c>
      <c r="O100" s="45">
        <v>4.1593</v>
      </c>
      <c r="P100" s="45">
        <v>6.5156000000000001</v>
      </c>
    </row>
    <row r="101" spans="1:16" hidden="1" outlineLevel="1" collapsed="1">
      <c r="A101" s="8">
        <v>43282</v>
      </c>
      <c r="B101" s="45">
        <v>5.6314000000000002</v>
      </c>
      <c r="C101" s="45">
        <v>1.3594999999999999</v>
      </c>
      <c r="D101" s="45">
        <v>7.0654000000000003</v>
      </c>
      <c r="E101" s="45">
        <v>8.3704000000000001</v>
      </c>
      <c r="F101" s="45">
        <v>7.6818999999999997</v>
      </c>
      <c r="G101" s="45">
        <v>10.3384</v>
      </c>
      <c r="H101" s="45">
        <v>1.9313</v>
      </c>
      <c r="I101" s="45">
        <v>13.019</v>
      </c>
      <c r="J101" s="45">
        <v>14.323399999999999</v>
      </c>
      <c r="K101" s="45">
        <v>16.952100000000002</v>
      </c>
      <c r="L101" s="45">
        <v>2.0617999999999999</v>
      </c>
      <c r="M101" s="45">
        <v>0.97489999999999999</v>
      </c>
      <c r="N101" s="45">
        <v>2.2907000000000002</v>
      </c>
      <c r="O101" s="45">
        <v>4.1212</v>
      </c>
      <c r="P101" s="45">
        <v>4.8593000000000002</v>
      </c>
    </row>
    <row r="102" spans="1:16" hidden="1" outlineLevel="1" collapsed="1">
      <c r="A102" s="8">
        <v>43313</v>
      </c>
      <c r="B102" s="45">
        <v>5.1483999999999996</v>
      </c>
      <c r="C102" s="45">
        <v>1.4365000000000001</v>
      </c>
      <c r="D102" s="45">
        <v>6.6833</v>
      </c>
      <c r="E102" s="45">
        <v>7.6397000000000004</v>
      </c>
      <c r="F102" s="45">
        <v>6.6952999999999996</v>
      </c>
      <c r="G102" s="45">
        <v>10.090299999999999</v>
      </c>
      <c r="H102" s="45">
        <v>2.1709999999999998</v>
      </c>
      <c r="I102" s="45">
        <v>13.462199999999999</v>
      </c>
      <c r="J102" s="45">
        <v>14.2394</v>
      </c>
      <c r="K102" s="45">
        <v>12.6623</v>
      </c>
      <c r="L102" s="45">
        <v>1.9781</v>
      </c>
      <c r="M102" s="45">
        <v>0.96889999999999998</v>
      </c>
      <c r="N102" s="45">
        <v>2.2734999999999999</v>
      </c>
      <c r="O102" s="45">
        <v>3.7601</v>
      </c>
      <c r="P102" s="45">
        <v>6.4797000000000002</v>
      </c>
    </row>
    <row r="103" spans="1:16" hidden="1" outlineLevel="1" collapsed="1">
      <c r="A103" s="8">
        <v>43344</v>
      </c>
      <c r="B103" s="45">
        <v>5.2244999999999999</v>
      </c>
      <c r="C103" s="45">
        <v>1.6196999999999999</v>
      </c>
      <c r="D103" s="45">
        <v>6.6745999999999999</v>
      </c>
      <c r="E103" s="45">
        <v>8.1229999999999993</v>
      </c>
      <c r="F103" s="45">
        <v>6.8613999999999997</v>
      </c>
      <c r="G103" s="45">
        <v>10.2562</v>
      </c>
      <c r="H103" s="45">
        <v>2.5966</v>
      </c>
      <c r="I103" s="45">
        <v>13.583</v>
      </c>
      <c r="J103" s="45">
        <v>14.231999999999999</v>
      </c>
      <c r="K103" s="45">
        <v>8.3332999999999995</v>
      </c>
      <c r="L103" s="45">
        <v>1.9888999999999999</v>
      </c>
      <c r="M103" s="45">
        <v>0.98209999999999997</v>
      </c>
      <c r="N103" s="45">
        <v>2.2755999999999998</v>
      </c>
      <c r="O103" s="45">
        <v>3.9922</v>
      </c>
      <c r="P103" s="45">
        <v>6.8281000000000001</v>
      </c>
    </row>
    <row r="104" spans="1:16" hidden="1" outlineLevel="1" collapsed="1">
      <c r="A104" s="8">
        <v>43374</v>
      </c>
      <c r="B104" s="45">
        <v>5.5937999999999999</v>
      </c>
      <c r="C104" s="45">
        <v>1.4686999999999999</v>
      </c>
      <c r="D104" s="45">
        <v>7.1786000000000003</v>
      </c>
      <c r="E104" s="45">
        <v>8.8282000000000007</v>
      </c>
      <c r="F104" s="45">
        <v>11.503500000000001</v>
      </c>
      <c r="G104" s="45">
        <v>10.672000000000001</v>
      </c>
      <c r="H104" s="45">
        <v>2.2805</v>
      </c>
      <c r="I104" s="45">
        <v>13.7317</v>
      </c>
      <c r="J104" s="45">
        <v>15.117000000000001</v>
      </c>
      <c r="K104" s="45">
        <v>17.535499999999999</v>
      </c>
      <c r="L104" s="45">
        <v>2.1997</v>
      </c>
      <c r="M104" s="45">
        <v>0.9919</v>
      </c>
      <c r="N104" s="45">
        <v>2.5270999999999999</v>
      </c>
      <c r="O104" s="45">
        <v>4.6325000000000003</v>
      </c>
      <c r="P104" s="45">
        <v>7.0590999999999999</v>
      </c>
    </row>
    <row r="105" spans="1:16" hidden="1" outlineLevel="1" collapsed="1">
      <c r="A105" s="8">
        <v>43405</v>
      </c>
      <c r="B105" s="45">
        <v>6.0637999999999996</v>
      </c>
      <c r="C105" s="45">
        <v>1.4348000000000001</v>
      </c>
      <c r="D105" s="45">
        <v>7.7148000000000003</v>
      </c>
      <c r="E105" s="45">
        <v>9.7208000000000006</v>
      </c>
      <c r="F105" s="45">
        <v>16.426400000000001</v>
      </c>
      <c r="G105" s="45">
        <v>11.1959</v>
      </c>
      <c r="H105" s="45">
        <v>2.1631</v>
      </c>
      <c r="I105" s="45">
        <v>14.1602</v>
      </c>
      <c r="J105" s="45">
        <v>15.731299999999999</v>
      </c>
      <c r="K105" s="45">
        <v>17.4696</v>
      </c>
      <c r="L105" s="45">
        <v>2.3247</v>
      </c>
      <c r="M105" s="45">
        <v>0.98040000000000005</v>
      </c>
      <c r="N105" s="45">
        <v>2.7987000000000002</v>
      </c>
      <c r="O105" s="45">
        <v>4.2481999999999998</v>
      </c>
      <c r="P105" s="45">
        <v>3.25</v>
      </c>
    </row>
    <row r="106" spans="1:16" hidden="1" outlineLevel="1" collapsed="1">
      <c r="A106" s="8">
        <v>43435</v>
      </c>
      <c r="B106" s="45">
        <v>6.4820000000000002</v>
      </c>
      <c r="C106" s="45">
        <v>1.9361999999999999</v>
      </c>
      <c r="D106" s="45">
        <v>8.4190000000000005</v>
      </c>
      <c r="E106" s="45">
        <v>9.3585999999999991</v>
      </c>
      <c r="F106" s="45">
        <v>7.0309999999999997</v>
      </c>
      <c r="G106" s="45">
        <v>10.9948</v>
      </c>
      <c r="H106" s="45">
        <v>3.0270999999999999</v>
      </c>
      <c r="I106" s="45">
        <v>14.302099999999999</v>
      </c>
      <c r="J106" s="45">
        <v>15.462199999999999</v>
      </c>
      <c r="K106" s="45">
        <v>17.100300000000001</v>
      </c>
      <c r="L106" s="45">
        <v>2.3610000000000002</v>
      </c>
      <c r="M106" s="45">
        <v>0.9849</v>
      </c>
      <c r="N106" s="45">
        <v>2.9134000000000002</v>
      </c>
      <c r="O106" s="45">
        <v>3.9323000000000001</v>
      </c>
      <c r="P106" s="45">
        <v>5.6043000000000003</v>
      </c>
    </row>
    <row r="107" spans="1:16" hidden="1" outlineLevel="1" collapsed="1">
      <c r="A107" s="8">
        <v>43466</v>
      </c>
      <c r="B107" s="45">
        <v>6.2895000000000003</v>
      </c>
      <c r="C107" s="45">
        <v>1.7507999999999999</v>
      </c>
      <c r="D107" s="45">
        <v>8.1675000000000004</v>
      </c>
      <c r="E107" s="45">
        <v>10.130599999999999</v>
      </c>
      <c r="F107" s="45">
        <v>8.4786000000000001</v>
      </c>
      <c r="G107" s="45">
        <v>11.253</v>
      </c>
      <c r="H107" s="45">
        <v>2.8338999999999999</v>
      </c>
      <c r="I107" s="45">
        <v>14.6656</v>
      </c>
      <c r="J107" s="45">
        <v>15.597099999999999</v>
      </c>
      <c r="K107" s="45">
        <v>15.854100000000001</v>
      </c>
      <c r="L107" s="45">
        <v>2.3671000000000002</v>
      </c>
      <c r="M107" s="45">
        <v>0.96909999999999996</v>
      </c>
      <c r="N107" s="45">
        <v>2.9477000000000002</v>
      </c>
      <c r="O107" s="45">
        <v>4.1227</v>
      </c>
      <c r="P107" s="45">
        <v>5.9836</v>
      </c>
    </row>
    <row r="108" spans="1:16" hidden="1" outlineLevel="1" collapsed="1">
      <c r="A108" s="8">
        <v>43497</v>
      </c>
      <c r="B108" s="45">
        <v>6.2488000000000001</v>
      </c>
      <c r="C108" s="45">
        <v>1.4521999999999999</v>
      </c>
      <c r="D108" s="45">
        <v>7.7653999999999996</v>
      </c>
      <c r="E108" s="45">
        <v>11.4535</v>
      </c>
      <c r="F108" s="45">
        <v>9.6691000000000003</v>
      </c>
      <c r="G108" s="45">
        <v>11.1957</v>
      </c>
      <c r="H108" s="45">
        <v>2.1947000000000001</v>
      </c>
      <c r="I108" s="45">
        <v>13.877700000000001</v>
      </c>
      <c r="J108" s="45">
        <v>16.459700000000002</v>
      </c>
      <c r="K108" s="45">
        <v>16.870200000000001</v>
      </c>
      <c r="L108" s="45">
        <v>2.423</v>
      </c>
      <c r="M108" s="45">
        <v>0.96809999999999996</v>
      </c>
      <c r="N108" s="45">
        <v>2.9397000000000002</v>
      </c>
      <c r="O108" s="45">
        <v>4.3503999999999996</v>
      </c>
      <c r="P108" s="45">
        <v>6.9379</v>
      </c>
    </row>
    <row r="109" spans="1:16" hidden="1" outlineLevel="1" collapsed="1">
      <c r="A109" s="8">
        <v>43525</v>
      </c>
      <c r="B109" s="45">
        <v>6.0572999999999997</v>
      </c>
      <c r="C109" s="45">
        <v>1.8314999999999999</v>
      </c>
      <c r="D109" s="45">
        <v>7.8394000000000004</v>
      </c>
      <c r="E109" s="45">
        <v>7.827</v>
      </c>
      <c r="F109" s="45">
        <v>7.8657000000000004</v>
      </c>
      <c r="G109" s="45">
        <v>10.4979</v>
      </c>
      <c r="H109" s="45">
        <v>2.827</v>
      </c>
      <c r="I109" s="45">
        <v>13.7888</v>
      </c>
      <c r="J109" s="45">
        <v>13.51</v>
      </c>
      <c r="K109" s="45">
        <v>16.238299999999999</v>
      </c>
      <c r="L109" s="45">
        <v>2.2999999999999998</v>
      </c>
      <c r="M109" s="45">
        <v>0.97609999999999997</v>
      </c>
      <c r="N109" s="45">
        <v>2.7553000000000001</v>
      </c>
      <c r="O109" s="45">
        <v>3.8754</v>
      </c>
      <c r="P109" s="45">
        <v>5.6567999999999996</v>
      </c>
    </row>
    <row r="110" spans="1:16" hidden="1" outlineLevel="1" collapsed="1">
      <c r="A110" s="8">
        <v>43556</v>
      </c>
      <c r="B110" s="45">
        <v>5.6665000000000001</v>
      </c>
      <c r="C110" s="45">
        <v>1.7005999999999999</v>
      </c>
      <c r="D110" s="45">
        <v>7.1417000000000002</v>
      </c>
      <c r="E110" s="45">
        <v>7.6254999999999997</v>
      </c>
      <c r="F110" s="45">
        <v>7.0061</v>
      </c>
      <c r="G110" s="45">
        <v>10.6609</v>
      </c>
      <c r="H110" s="45">
        <v>2.7440000000000002</v>
      </c>
      <c r="I110" s="45">
        <v>14.0312</v>
      </c>
      <c r="J110" s="45">
        <v>15.311500000000001</v>
      </c>
      <c r="K110" s="45">
        <v>17.275200000000002</v>
      </c>
      <c r="L110" s="45">
        <v>2.4874000000000001</v>
      </c>
      <c r="M110" s="45">
        <v>0.92110000000000003</v>
      </c>
      <c r="N110" s="45">
        <v>2.8892000000000002</v>
      </c>
      <c r="O110" s="45">
        <v>4.2290000000000001</v>
      </c>
      <c r="P110" s="45">
        <v>6.6182999999999996</v>
      </c>
    </row>
    <row r="111" spans="1:16" hidden="1" outlineLevel="1" collapsed="1">
      <c r="A111" s="8">
        <v>43586</v>
      </c>
      <c r="B111" s="45">
        <v>6.1287000000000003</v>
      </c>
      <c r="C111" s="45">
        <v>1.5415000000000001</v>
      </c>
      <c r="D111" s="45">
        <v>7.7135999999999996</v>
      </c>
      <c r="E111" s="45">
        <v>8.4152000000000005</v>
      </c>
      <c r="F111" s="45">
        <v>10.532299999999999</v>
      </c>
      <c r="G111" s="45">
        <v>10.947100000000001</v>
      </c>
      <c r="H111" s="45">
        <v>2.2412000000000001</v>
      </c>
      <c r="I111" s="45">
        <v>14.282500000000001</v>
      </c>
      <c r="J111" s="45">
        <v>15.108000000000001</v>
      </c>
      <c r="K111" s="45">
        <v>17.818300000000001</v>
      </c>
      <c r="L111" s="45">
        <v>2.5518000000000001</v>
      </c>
      <c r="M111" s="45">
        <v>0.95979999999999999</v>
      </c>
      <c r="N111" s="45">
        <v>2.9590999999999998</v>
      </c>
      <c r="O111" s="45">
        <v>4.5136000000000003</v>
      </c>
      <c r="P111" s="45">
        <v>5.9558</v>
      </c>
    </row>
    <row r="112" spans="1:16" hidden="1" outlineLevel="1" collapsed="1">
      <c r="A112" s="8">
        <v>43617</v>
      </c>
      <c r="B112" s="45">
        <v>6.3971</v>
      </c>
      <c r="C112" s="45">
        <v>1.5908</v>
      </c>
      <c r="D112" s="45">
        <v>8.2086000000000006</v>
      </c>
      <c r="E112" s="45">
        <v>7.4386000000000001</v>
      </c>
      <c r="F112" s="45">
        <v>7.2259000000000002</v>
      </c>
      <c r="G112" s="45">
        <v>11.5608</v>
      </c>
      <c r="H112" s="45">
        <v>2.3650000000000002</v>
      </c>
      <c r="I112" s="45">
        <v>14.902200000000001</v>
      </c>
      <c r="J112" s="45">
        <v>14.328099999999999</v>
      </c>
      <c r="K112" s="45">
        <v>9.4088999999999992</v>
      </c>
      <c r="L112" s="45">
        <v>2.2471000000000001</v>
      </c>
      <c r="M112" s="45">
        <v>0.98170000000000002</v>
      </c>
      <c r="N112" s="45">
        <v>2.5596999999999999</v>
      </c>
      <c r="O112" s="45">
        <v>4.3872</v>
      </c>
      <c r="P112" s="45">
        <v>5.2835000000000001</v>
      </c>
    </row>
    <row r="113" spans="1:16" hidden="1" outlineLevel="1" collapsed="1">
      <c r="A113" s="8">
        <v>43647</v>
      </c>
      <c r="B113" s="45">
        <v>6.6013000000000002</v>
      </c>
      <c r="C113" s="45">
        <v>1.6825000000000001</v>
      </c>
      <c r="D113" s="45">
        <v>8.4092000000000002</v>
      </c>
      <c r="E113" s="45">
        <v>7.6829999999999998</v>
      </c>
      <c r="F113" s="45">
        <v>5.5404999999999998</v>
      </c>
      <c r="G113" s="45">
        <v>11.9382</v>
      </c>
      <c r="H113" s="45">
        <v>2.6385000000000001</v>
      </c>
      <c r="I113" s="45">
        <v>15.162000000000001</v>
      </c>
      <c r="J113" s="45">
        <v>13.806699999999999</v>
      </c>
      <c r="K113" s="45">
        <v>15.110900000000001</v>
      </c>
      <c r="L113" s="45">
        <v>2.3216999999999999</v>
      </c>
      <c r="M113" s="45">
        <v>0.95</v>
      </c>
      <c r="N113" s="45">
        <v>2.6608999999999998</v>
      </c>
      <c r="O113" s="45">
        <v>3.8992</v>
      </c>
      <c r="P113" s="45">
        <v>5.5208000000000004</v>
      </c>
    </row>
    <row r="114" spans="1:16" hidden="1" outlineLevel="1" collapsed="1">
      <c r="A114" s="8">
        <v>43678</v>
      </c>
      <c r="B114" s="45">
        <v>6.5228000000000002</v>
      </c>
      <c r="C114" s="45">
        <v>1.9305000000000001</v>
      </c>
      <c r="D114" s="45">
        <v>7.7049000000000003</v>
      </c>
      <c r="E114" s="45">
        <v>6.7953999999999999</v>
      </c>
      <c r="F114" s="45">
        <v>5.8320999999999996</v>
      </c>
      <c r="G114" s="45">
        <v>12.610200000000001</v>
      </c>
      <c r="H114" s="45">
        <v>3.3445999999999998</v>
      </c>
      <c r="I114" s="45">
        <v>15.0017</v>
      </c>
      <c r="J114" s="45">
        <v>14.2377</v>
      </c>
      <c r="K114" s="45">
        <v>10.8804</v>
      </c>
      <c r="L114" s="45">
        <v>2.4365000000000001</v>
      </c>
      <c r="M114" s="45">
        <v>0.92900000000000005</v>
      </c>
      <c r="N114" s="45">
        <v>2.7509999999999999</v>
      </c>
      <c r="O114" s="45">
        <v>3.2791999999999999</v>
      </c>
      <c r="P114" s="45">
        <v>5.6349</v>
      </c>
    </row>
    <row r="115" spans="1:16" hidden="1" outlineLevel="1" collapsed="1">
      <c r="A115" s="8">
        <v>43709</v>
      </c>
      <c r="B115" s="45">
        <v>7.7403000000000004</v>
      </c>
      <c r="C115" s="45">
        <v>4.2262000000000004</v>
      </c>
      <c r="D115" s="45">
        <v>8.1725999999999992</v>
      </c>
      <c r="E115" s="45">
        <v>6.4855</v>
      </c>
      <c r="F115" s="45">
        <v>4.8796999999999997</v>
      </c>
      <c r="G115" s="45">
        <v>14.5786</v>
      </c>
      <c r="H115" s="45">
        <v>6.3196000000000003</v>
      </c>
      <c r="I115" s="45">
        <v>15.5845</v>
      </c>
      <c r="J115" s="45">
        <v>13.8207</v>
      </c>
      <c r="K115" s="45">
        <v>17.642800000000001</v>
      </c>
      <c r="L115" s="45">
        <v>2.5916000000000001</v>
      </c>
      <c r="M115" s="45">
        <v>0.21029999999999999</v>
      </c>
      <c r="N115" s="45">
        <v>2.5746000000000002</v>
      </c>
      <c r="O115" s="45">
        <v>3.3677999999999999</v>
      </c>
      <c r="P115" s="45">
        <v>3.1610999999999998</v>
      </c>
    </row>
    <row r="116" spans="1:16" hidden="1" outlineLevel="1" collapsed="1">
      <c r="A116" s="8">
        <v>43739</v>
      </c>
      <c r="B116" s="45">
        <v>7.74</v>
      </c>
      <c r="C116" s="45">
        <v>3.7216</v>
      </c>
      <c r="D116" s="45">
        <v>8.1243999999999996</v>
      </c>
      <c r="E116" s="45">
        <v>6.7241</v>
      </c>
      <c r="F116" s="45">
        <v>6.2590000000000003</v>
      </c>
      <c r="G116" s="45">
        <v>14.32</v>
      </c>
      <c r="H116" s="45">
        <v>5.3131000000000004</v>
      </c>
      <c r="I116" s="45">
        <v>15.255100000000001</v>
      </c>
      <c r="J116" s="45">
        <v>14.726900000000001</v>
      </c>
      <c r="K116" s="45">
        <v>17.508900000000001</v>
      </c>
      <c r="L116" s="45">
        <v>2.5194000000000001</v>
      </c>
      <c r="M116" s="45">
        <v>0.51160000000000005</v>
      </c>
      <c r="N116" s="45">
        <v>2.5261999999999998</v>
      </c>
      <c r="O116" s="45">
        <v>3.1183999999999998</v>
      </c>
      <c r="P116" s="45">
        <v>5.0697999999999999</v>
      </c>
    </row>
    <row r="117" spans="1:16" hidden="1" outlineLevel="1" collapsed="1">
      <c r="A117" s="8">
        <v>43770</v>
      </c>
      <c r="B117" s="45">
        <v>7.9752999999999998</v>
      </c>
      <c r="C117" s="45">
        <v>4.7355999999999998</v>
      </c>
      <c r="D117" s="45">
        <v>8.1882999999999999</v>
      </c>
      <c r="E117" s="45">
        <v>7.6867000000000001</v>
      </c>
      <c r="F117" s="45">
        <v>15.883900000000001</v>
      </c>
      <c r="G117" s="45">
        <v>14.1913</v>
      </c>
      <c r="H117" s="45">
        <v>6.2218</v>
      </c>
      <c r="I117" s="45">
        <v>14.885999999999999</v>
      </c>
      <c r="J117" s="45">
        <v>15.513999999999999</v>
      </c>
      <c r="K117" s="45">
        <v>17.5032</v>
      </c>
      <c r="L117" s="45">
        <v>2.5708000000000002</v>
      </c>
      <c r="M117" s="45">
        <v>0.57450000000000001</v>
      </c>
      <c r="N117" s="45">
        <v>2.5104000000000002</v>
      </c>
      <c r="O117" s="45">
        <v>3.8212999999999999</v>
      </c>
      <c r="P117" s="45">
        <v>5</v>
      </c>
    </row>
    <row r="118" spans="1:16" hidden="1" outlineLevel="1" collapsed="1">
      <c r="A118" s="8">
        <v>43800</v>
      </c>
      <c r="B118" s="45">
        <v>8.1722000000000001</v>
      </c>
      <c r="C118" s="45">
        <v>6.6783000000000001</v>
      </c>
      <c r="D118" s="45">
        <v>8.2757000000000005</v>
      </c>
      <c r="E118" s="45">
        <v>8.2372999999999994</v>
      </c>
      <c r="F118" s="45">
        <v>7.3006000000000002</v>
      </c>
      <c r="G118" s="45">
        <v>13.285299999999999</v>
      </c>
      <c r="H118" s="45">
        <v>7.4473000000000003</v>
      </c>
      <c r="I118" s="45">
        <v>13.9175</v>
      </c>
      <c r="J118" s="45">
        <v>15.4499</v>
      </c>
      <c r="K118" s="45">
        <v>16.318100000000001</v>
      </c>
      <c r="L118" s="45">
        <v>2.3677999999999999</v>
      </c>
      <c r="M118" s="45">
        <v>0.28320000000000001</v>
      </c>
      <c r="N118" s="45">
        <v>2.3010000000000002</v>
      </c>
      <c r="O118" s="45">
        <v>3.7259000000000002</v>
      </c>
      <c r="P118" s="45">
        <v>4.3548999999999998</v>
      </c>
    </row>
    <row r="119" spans="1:16" hidden="1" outlineLevel="1" collapsed="1">
      <c r="A119" s="8">
        <v>43831</v>
      </c>
      <c r="B119" s="45">
        <v>7.1284999999999998</v>
      </c>
      <c r="C119" s="45">
        <v>6.5911999999999997</v>
      </c>
      <c r="D119" s="45">
        <v>7.0574000000000003</v>
      </c>
      <c r="E119" s="45">
        <v>8.4420999999999999</v>
      </c>
      <c r="F119" s="45">
        <v>8.0432000000000006</v>
      </c>
      <c r="G119" s="45">
        <v>12.690300000000001</v>
      </c>
      <c r="H119" s="45">
        <v>7.5679999999999996</v>
      </c>
      <c r="I119" s="45">
        <v>13.037599999999999</v>
      </c>
      <c r="J119" s="45">
        <v>14.615600000000001</v>
      </c>
      <c r="K119" s="45">
        <v>15.3558</v>
      </c>
      <c r="L119" s="45">
        <v>1.9987999999999999</v>
      </c>
      <c r="M119" s="45">
        <v>0.29289999999999999</v>
      </c>
      <c r="N119" s="45">
        <v>1.9501999999999999</v>
      </c>
      <c r="O119" s="45">
        <v>2.9411999999999998</v>
      </c>
      <c r="P119" s="45">
        <v>4.2522000000000002</v>
      </c>
    </row>
    <row r="120" spans="1:16" hidden="1" outlineLevel="1" collapsed="1">
      <c r="A120" s="8">
        <v>43862</v>
      </c>
      <c r="B120" s="45">
        <v>7.4843000000000002</v>
      </c>
      <c r="C120" s="45">
        <v>6.2803000000000004</v>
      </c>
      <c r="D120" s="45">
        <v>7.5400999999999998</v>
      </c>
      <c r="E120" s="45">
        <v>7.7384000000000004</v>
      </c>
      <c r="F120" s="45">
        <v>5.9916999999999998</v>
      </c>
      <c r="G120" s="45">
        <v>12.0939</v>
      </c>
      <c r="H120" s="45">
        <v>7.5298999999999996</v>
      </c>
      <c r="I120" s="45">
        <v>12.410399999999999</v>
      </c>
      <c r="J120" s="45">
        <v>13.734999999999999</v>
      </c>
      <c r="K120" s="45">
        <v>16.346900000000002</v>
      </c>
      <c r="L120" s="45">
        <v>1.7762</v>
      </c>
      <c r="M120" s="45">
        <v>0.18740000000000001</v>
      </c>
      <c r="N120" s="45">
        <v>1.7403</v>
      </c>
      <c r="O120" s="45">
        <v>2.4464999999999999</v>
      </c>
      <c r="P120" s="45">
        <v>4.3865999999999996</v>
      </c>
    </row>
    <row r="121" spans="1:16" hidden="1" outlineLevel="1" collapsed="1">
      <c r="A121" s="8">
        <v>43891</v>
      </c>
      <c r="B121" s="45">
        <v>6.6062000000000003</v>
      </c>
      <c r="C121" s="45">
        <v>5.5076999999999998</v>
      </c>
      <c r="D121" s="45">
        <v>6.7610999999999999</v>
      </c>
      <c r="E121" s="45">
        <v>5.35</v>
      </c>
      <c r="F121" s="45">
        <v>5.0617000000000001</v>
      </c>
      <c r="G121" s="45">
        <v>11.3498</v>
      </c>
      <c r="H121" s="45">
        <v>7.5057</v>
      </c>
      <c r="I121" s="45">
        <v>11.777900000000001</v>
      </c>
      <c r="J121" s="45">
        <v>11.978400000000001</v>
      </c>
      <c r="K121" s="45">
        <v>10.608499999999999</v>
      </c>
      <c r="L121" s="45">
        <v>1.8646</v>
      </c>
      <c r="M121" s="45">
        <v>0.81489999999999996</v>
      </c>
      <c r="N121" s="45">
        <v>1.8565</v>
      </c>
      <c r="O121" s="45">
        <v>2.6686999999999999</v>
      </c>
      <c r="P121" s="45">
        <v>3.8803999999999998</v>
      </c>
    </row>
    <row r="122" spans="1:16" hidden="1" outlineLevel="1" collapsed="1">
      <c r="A122" s="8">
        <v>43922</v>
      </c>
      <c r="B122" s="45">
        <v>7.6310000000000002</v>
      </c>
      <c r="C122" s="45">
        <v>6.9767999999999999</v>
      </c>
      <c r="D122" s="45">
        <v>7.6833999999999998</v>
      </c>
      <c r="E122" s="45">
        <v>7.5644</v>
      </c>
      <c r="F122" s="45">
        <v>9.0753000000000004</v>
      </c>
      <c r="G122" s="45">
        <v>11.4053</v>
      </c>
      <c r="H122" s="45">
        <v>7.6474000000000002</v>
      </c>
      <c r="I122" s="45">
        <v>11.809699999999999</v>
      </c>
      <c r="J122" s="45">
        <v>12.5571</v>
      </c>
      <c r="K122" s="45">
        <v>11.004799999999999</v>
      </c>
      <c r="L122" s="45">
        <v>2.1168</v>
      </c>
      <c r="M122" s="45">
        <v>0.87280000000000002</v>
      </c>
      <c r="N122" s="45">
        <v>2.0851999999999999</v>
      </c>
      <c r="O122" s="45">
        <v>3.1065999999999998</v>
      </c>
      <c r="P122" s="45">
        <v>2.25</v>
      </c>
    </row>
    <row r="123" spans="1:16" hidden="1" outlineLevel="1" collapsed="1">
      <c r="A123" s="8">
        <v>43952</v>
      </c>
      <c r="B123" s="45">
        <v>7.1616999999999997</v>
      </c>
      <c r="C123" s="45">
        <v>5.8647999999999998</v>
      </c>
      <c r="D123" s="45">
        <v>7.3055000000000003</v>
      </c>
      <c r="E123" s="45">
        <v>6.4194000000000004</v>
      </c>
      <c r="F123" s="45">
        <v>7.2523</v>
      </c>
      <c r="G123" s="45">
        <v>11.1877</v>
      </c>
      <c r="H123" s="45">
        <v>6.3882000000000003</v>
      </c>
      <c r="I123" s="45">
        <v>11.7646</v>
      </c>
      <c r="J123" s="45">
        <v>11.288</v>
      </c>
      <c r="K123" s="45">
        <v>10.682</v>
      </c>
      <c r="L123" s="45">
        <v>1.8807</v>
      </c>
      <c r="M123" s="45">
        <v>0.60019999999999996</v>
      </c>
      <c r="N123" s="45">
        <v>1.8342000000000001</v>
      </c>
      <c r="O123" s="45">
        <v>2.6741000000000001</v>
      </c>
      <c r="P123" s="45">
        <v>3.5703</v>
      </c>
    </row>
    <row r="124" spans="1:16" hidden="1" outlineLevel="1" collapsed="1">
      <c r="A124" s="8">
        <v>43983</v>
      </c>
      <c r="B124" s="45">
        <v>6.5248999999999997</v>
      </c>
      <c r="C124" s="45">
        <v>5.6093999999999999</v>
      </c>
      <c r="D124" s="45">
        <v>6.6759000000000004</v>
      </c>
      <c r="E124" s="45">
        <v>5.6806000000000001</v>
      </c>
      <c r="F124" s="45">
        <v>6.5122999999999998</v>
      </c>
      <c r="G124" s="45">
        <v>10.808400000000001</v>
      </c>
      <c r="H124" s="45">
        <v>6.7953000000000001</v>
      </c>
      <c r="I124" s="45">
        <v>11.255100000000001</v>
      </c>
      <c r="J124" s="45">
        <v>11.537100000000001</v>
      </c>
      <c r="K124" s="45">
        <v>10.778499999999999</v>
      </c>
      <c r="L124" s="45">
        <v>1.7223999999999999</v>
      </c>
      <c r="M124" s="45">
        <v>0.23039999999999999</v>
      </c>
      <c r="N124" s="45">
        <v>1.7049000000000001</v>
      </c>
      <c r="O124" s="45">
        <v>2.218</v>
      </c>
      <c r="P124" s="45">
        <v>2.5165999999999999</v>
      </c>
    </row>
    <row r="125" spans="1:16" hidden="1" outlineLevel="1" collapsed="1">
      <c r="A125" s="8">
        <v>44013</v>
      </c>
      <c r="B125" s="45">
        <v>5.6665999999999999</v>
      </c>
      <c r="C125" s="45">
        <v>4.2613000000000003</v>
      </c>
      <c r="D125" s="45">
        <v>5.9214000000000002</v>
      </c>
      <c r="E125" s="45">
        <v>4.0368000000000004</v>
      </c>
      <c r="F125" s="45">
        <v>6.2564000000000002</v>
      </c>
      <c r="G125" s="45">
        <v>9.4939999999999998</v>
      </c>
      <c r="H125" s="45">
        <v>5.1266999999999996</v>
      </c>
      <c r="I125" s="45">
        <v>10.0671</v>
      </c>
      <c r="J125" s="45">
        <v>8.0023999999999997</v>
      </c>
      <c r="K125" s="45">
        <v>11.334300000000001</v>
      </c>
      <c r="L125" s="45">
        <v>1.3980999999999999</v>
      </c>
      <c r="M125" s="45">
        <v>0.1114</v>
      </c>
      <c r="N125" s="45">
        <v>1.2981</v>
      </c>
      <c r="O125" s="45">
        <v>2.3308</v>
      </c>
      <c r="P125" s="45">
        <v>3.8877999999999999</v>
      </c>
    </row>
    <row r="126" spans="1:16" hidden="1" outlineLevel="1" collapsed="1">
      <c r="A126" s="8">
        <v>44044</v>
      </c>
      <c r="B126" s="45">
        <v>5.4271000000000003</v>
      </c>
      <c r="C126" s="45">
        <v>4.3243999999999998</v>
      </c>
      <c r="D126" s="45">
        <v>5.6383999999999999</v>
      </c>
      <c r="E126" s="45">
        <v>3.7684000000000002</v>
      </c>
      <c r="F126" s="45">
        <v>6.7253999999999996</v>
      </c>
      <c r="G126" s="45">
        <v>9.5821000000000005</v>
      </c>
      <c r="H126" s="45">
        <v>4.9077999999999999</v>
      </c>
      <c r="I126" s="45">
        <v>9.9710000000000001</v>
      </c>
      <c r="J126" s="45">
        <v>8.8941999999999997</v>
      </c>
      <c r="K126" s="45">
        <v>13.3428</v>
      </c>
      <c r="L126" s="45">
        <v>1.3714</v>
      </c>
      <c r="M126" s="45">
        <v>0.18640000000000001</v>
      </c>
      <c r="N126" s="45">
        <v>1.2885</v>
      </c>
      <c r="O126" s="45">
        <v>2.0047000000000001</v>
      </c>
      <c r="P126" s="45">
        <v>4.0063000000000004</v>
      </c>
    </row>
    <row r="127" spans="1:16" hidden="1" outlineLevel="1" collapsed="1">
      <c r="A127" s="8">
        <v>44075</v>
      </c>
      <c r="B127" s="45">
        <v>5.3734000000000002</v>
      </c>
      <c r="C127" s="45">
        <v>3.6583000000000001</v>
      </c>
      <c r="D127" s="45">
        <v>5.7386999999999997</v>
      </c>
      <c r="E127" s="45">
        <v>3.2968999999999999</v>
      </c>
      <c r="F127" s="45">
        <v>1.2854000000000001</v>
      </c>
      <c r="G127" s="45">
        <v>9.2299000000000007</v>
      </c>
      <c r="H127" s="45">
        <v>4.7466999999999997</v>
      </c>
      <c r="I127" s="45">
        <v>9.7896000000000001</v>
      </c>
      <c r="J127" s="45">
        <v>7.4534000000000002</v>
      </c>
      <c r="K127" s="45">
        <v>8.5929000000000002</v>
      </c>
      <c r="L127" s="45">
        <v>1.2412000000000001</v>
      </c>
      <c r="M127" s="45">
        <v>0.16320000000000001</v>
      </c>
      <c r="N127" s="45">
        <v>1.2071000000000001</v>
      </c>
      <c r="O127" s="45">
        <v>1.6777</v>
      </c>
      <c r="P127" s="45">
        <v>1.0426</v>
      </c>
    </row>
    <row r="128" spans="1:16" hidden="1" outlineLevel="1" collapsed="1">
      <c r="A128" s="8">
        <v>44105</v>
      </c>
      <c r="B128" s="45">
        <v>5.5865</v>
      </c>
      <c r="C128" s="45">
        <v>3.3961999999999999</v>
      </c>
      <c r="D128" s="45">
        <v>5.8723999999999998</v>
      </c>
      <c r="E128" s="45">
        <v>4.4029999999999996</v>
      </c>
      <c r="F128" s="45">
        <v>4.2350000000000003</v>
      </c>
      <c r="G128" s="45">
        <v>9.2337000000000007</v>
      </c>
      <c r="H128" s="45">
        <v>4.1928000000000001</v>
      </c>
      <c r="I128" s="45">
        <v>9.8179999999999996</v>
      </c>
      <c r="J128" s="45">
        <v>8.1273</v>
      </c>
      <c r="K128" s="45">
        <v>11.0572</v>
      </c>
      <c r="L128" s="45">
        <v>1.2808999999999999</v>
      </c>
      <c r="M128" s="45">
        <v>0.1736</v>
      </c>
      <c r="N128" s="45">
        <v>1.2061999999999999</v>
      </c>
      <c r="O128" s="45">
        <v>1.9439</v>
      </c>
      <c r="P128" s="45">
        <v>2.3946000000000001</v>
      </c>
    </row>
    <row r="129" spans="1:16" hidden="1" outlineLevel="1" collapsed="1">
      <c r="A129" s="8">
        <v>44136</v>
      </c>
      <c r="B129" s="45">
        <v>4.7416</v>
      </c>
      <c r="C129" s="45">
        <v>4.1063999999999998</v>
      </c>
      <c r="D129" s="45">
        <v>4.8606999999999996</v>
      </c>
      <c r="E129" s="45">
        <v>4.0705</v>
      </c>
      <c r="F129" s="45">
        <v>5.2855999999999996</v>
      </c>
      <c r="G129" s="45">
        <v>7.8769</v>
      </c>
      <c r="H129" s="45">
        <v>4.6086</v>
      </c>
      <c r="I129" s="45">
        <v>8.1967999999999996</v>
      </c>
      <c r="J129" s="45">
        <v>9.4501000000000008</v>
      </c>
      <c r="K129" s="45">
        <v>11.815099999999999</v>
      </c>
      <c r="L129" s="45">
        <v>1.3223</v>
      </c>
      <c r="M129" s="45">
        <v>0.11840000000000001</v>
      </c>
      <c r="N129" s="45">
        <v>1.1987000000000001</v>
      </c>
      <c r="O129" s="45">
        <v>1.8817999999999999</v>
      </c>
      <c r="P129" s="45">
        <v>3.9066999999999998</v>
      </c>
    </row>
    <row r="130" spans="1:16" hidden="1" outlineLevel="1" collapsed="1">
      <c r="A130" s="8">
        <v>44166</v>
      </c>
      <c r="B130" s="45">
        <v>4.6254</v>
      </c>
      <c r="C130" s="45">
        <v>3.3567</v>
      </c>
      <c r="D130" s="45">
        <v>4.6012000000000004</v>
      </c>
      <c r="E130" s="45">
        <v>5.2329999999999997</v>
      </c>
      <c r="F130" s="45">
        <v>9.3135999999999992</v>
      </c>
      <c r="G130" s="45">
        <v>7.5263999999999998</v>
      </c>
      <c r="H130" s="45">
        <v>3.9904999999999999</v>
      </c>
      <c r="I130" s="45">
        <v>7.7477999999999998</v>
      </c>
      <c r="J130" s="45">
        <v>8.8581000000000003</v>
      </c>
      <c r="K130" s="45">
        <v>9.4941999999999993</v>
      </c>
      <c r="L130" s="45">
        <v>1.1833</v>
      </c>
      <c r="M130" s="45">
        <v>9.3700000000000006E-2</v>
      </c>
      <c r="N130" s="45">
        <v>1.0844</v>
      </c>
      <c r="O130" s="45">
        <v>2.1962999999999999</v>
      </c>
      <c r="P130" s="45">
        <v>3.0341999999999998</v>
      </c>
    </row>
    <row r="131" spans="1:16" hidden="1" outlineLevel="1" collapsed="1">
      <c r="A131" s="8">
        <v>44197</v>
      </c>
      <c r="B131" s="45">
        <v>4.9184000000000001</v>
      </c>
      <c r="C131" s="45">
        <v>3.548</v>
      </c>
      <c r="D131" s="45">
        <v>4.8502000000000001</v>
      </c>
      <c r="E131" s="45">
        <v>5.9661999999999997</v>
      </c>
      <c r="F131" s="45">
        <v>8.0036000000000005</v>
      </c>
      <c r="G131" s="45">
        <v>7.7108999999999996</v>
      </c>
      <c r="H131" s="45">
        <v>4.5885999999999996</v>
      </c>
      <c r="I131" s="45">
        <v>7.8015999999999996</v>
      </c>
      <c r="J131" s="45">
        <v>9.0795999999999992</v>
      </c>
      <c r="K131" s="45">
        <v>11.6698</v>
      </c>
      <c r="L131" s="45">
        <v>1.2612000000000001</v>
      </c>
      <c r="M131" s="45">
        <v>0.1069</v>
      </c>
      <c r="N131" s="45">
        <v>1.1802999999999999</v>
      </c>
      <c r="O131" s="45">
        <v>2.0257999999999998</v>
      </c>
      <c r="P131" s="45">
        <v>4.5982000000000003</v>
      </c>
    </row>
    <row r="132" spans="1:16" hidden="1" outlineLevel="1" collapsed="1">
      <c r="A132" s="8">
        <v>44228</v>
      </c>
      <c r="B132" s="45">
        <v>4.3068</v>
      </c>
      <c r="C132" s="45">
        <v>3.4813000000000001</v>
      </c>
      <c r="D132" s="45">
        <v>4.3554000000000004</v>
      </c>
      <c r="E132" s="45">
        <v>4.0423999999999998</v>
      </c>
      <c r="F132" s="45">
        <v>10.9621</v>
      </c>
      <c r="G132" s="45">
        <v>7.1163999999999996</v>
      </c>
      <c r="H132" s="45">
        <v>4.2964000000000002</v>
      </c>
      <c r="I132" s="45">
        <v>7.2564000000000002</v>
      </c>
      <c r="J132" s="45">
        <v>7.5731000000000002</v>
      </c>
      <c r="K132" s="45">
        <v>12.144299999999999</v>
      </c>
      <c r="L132" s="45">
        <v>0.9012</v>
      </c>
      <c r="M132" s="45">
        <v>4.9799999999999997E-2</v>
      </c>
      <c r="N132" s="45">
        <v>0.84789999999999999</v>
      </c>
      <c r="O132" s="45">
        <v>1.5213000000000001</v>
      </c>
      <c r="P132" s="45">
        <v>3.7964000000000002</v>
      </c>
    </row>
    <row r="133" spans="1:16" hidden="1" outlineLevel="1" collapsed="1">
      <c r="A133" s="8">
        <v>44256</v>
      </c>
      <c r="B133" s="45">
        <v>3.7017000000000002</v>
      </c>
      <c r="C133" s="45">
        <v>3.8174000000000001</v>
      </c>
      <c r="D133" s="45">
        <v>3.5975999999999999</v>
      </c>
      <c r="E133" s="45">
        <v>4.8804999999999996</v>
      </c>
      <c r="F133" s="45">
        <v>6.0441000000000003</v>
      </c>
      <c r="G133" s="45">
        <v>6.8146000000000004</v>
      </c>
      <c r="H133" s="45">
        <v>4.4591000000000003</v>
      </c>
      <c r="I133" s="45">
        <v>7.0332999999999997</v>
      </c>
      <c r="J133" s="45">
        <v>8.2096</v>
      </c>
      <c r="K133" s="45">
        <v>11.817600000000001</v>
      </c>
      <c r="L133" s="45">
        <v>0.66310000000000002</v>
      </c>
      <c r="M133" s="45">
        <v>0.1827</v>
      </c>
      <c r="N133" s="45">
        <v>0.58309999999999995</v>
      </c>
      <c r="O133" s="45">
        <v>1.6512</v>
      </c>
      <c r="P133" s="45">
        <v>4.0594000000000001</v>
      </c>
    </row>
    <row r="134" spans="1:16" hidden="1" outlineLevel="1" collapsed="1">
      <c r="A134" s="8">
        <v>44287</v>
      </c>
      <c r="B134" s="45">
        <v>3.6739000000000002</v>
      </c>
      <c r="C134" s="45">
        <v>3.5041000000000002</v>
      </c>
      <c r="D134" s="45">
        <v>3.661</v>
      </c>
      <c r="E134" s="45">
        <v>4.0858999999999996</v>
      </c>
      <c r="F134" s="45">
        <v>4.5827</v>
      </c>
      <c r="G134" s="45">
        <v>6.3594999999999997</v>
      </c>
      <c r="H134" s="45">
        <v>4.1517999999999997</v>
      </c>
      <c r="I134" s="45">
        <v>6.6292</v>
      </c>
      <c r="J134" s="45">
        <v>7.5487000000000002</v>
      </c>
      <c r="K134" s="45">
        <v>6.2183000000000002</v>
      </c>
      <c r="L134" s="45">
        <v>0.55889999999999995</v>
      </c>
      <c r="M134" s="45">
        <v>0.12740000000000001</v>
      </c>
      <c r="N134" s="45">
        <v>0.52529999999999999</v>
      </c>
      <c r="O134" s="45">
        <v>1.1036999999999999</v>
      </c>
      <c r="P134" s="45">
        <v>3.6438999999999999</v>
      </c>
    </row>
    <row r="135" spans="1:16" hidden="1" outlineLevel="1" collapsed="1">
      <c r="A135" s="8">
        <v>44317</v>
      </c>
      <c r="B135" s="45">
        <v>3.7408000000000001</v>
      </c>
      <c r="C135" s="45">
        <v>3.4922</v>
      </c>
      <c r="D135" s="45">
        <v>3.7164000000000001</v>
      </c>
      <c r="E135" s="45">
        <v>4.1360000000000001</v>
      </c>
      <c r="F135" s="45">
        <v>9.5631000000000004</v>
      </c>
      <c r="G135" s="45">
        <v>6.7252999999999998</v>
      </c>
      <c r="H135" s="45">
        <v>4.0260999999999996</v>
      </c>
      <c r="I135" s="45">
        <v>6.8960999999999997</v>
      </c>
      <c r="J135" s="45">
        <v>7.6749999999999998</v>
      </c>
      <c r="K135" s="45">
        <v>11.4903</v>
      </c>
      <c r="L135" s="45">
        <v>0.55800000000000005</v>
      </c>
      <c r="M135" s="45">
        <v>8.9599999999999999E-2</v>
      </c>
      <c r="N135" s="45">
        <v>0.52890000000000004</v>
      </c>
      <c r="O135" s="45">
        <v>1.0290999999999999</v>
      </c>
      <c r="P135" s="45">
        <v>3.7566999999999999</v>
      </c>
    </row>
    <row r="136" spans="1:16" hidden="1" outlineLevel="1" collapsed="1">
      <c r="A136" s="8">
        <v>44348</v>
      </c>
      <c r="B136" s="45">
        <v>3.8336999999999999</v>
      </c>
      <c r="C136" s="45">
        <v>3.2909999999999999</v>
      </c>
      <c r="D136" s="45">
        <v>3.8946000000000001</v>
      </c>
      <c r="E136" s="45">
        <v>3.5531999999999999</v>
      </c>
      <c r="F136" s="45">
        <v>5.1910999999999996</v>
      </c>
      <c r="G136" s="45">
        <v>6.5010000000000003</v>
      </c>
      <c r="H136" s="45">
        <v>3.9569000000000001</v>
      </c>
      <c r="I136" s="45">
        <v>6.6590999999999996</v>
      </c>
      <c r="J136" s="45">
        <v>7.3730000000000002</v>
      </c>
      <c r="K136" s="45">
        <v>11.621</v>
      </c>
      <c r="L136" s="45">
        <v>0.60680000000000001</v>
      </c>
      <c r="M136" s="45">
        <v>7.7899999999999997E-2</v>
      </c>
      <c r="N136" s="45">
        <v>0.47970000000000002</v>
      </c>
      <c r="O136" s="45">
        <v>1.1659999999999999</v>
      </c>
      <c r="P136" s="45">
        <v>2.5522</v>
      </c>
    </row>
    <row r="137" spans="1:16" hidden="1" outlineLevel="1" collapsed="1">
      <c r="A137" s="8">
        <v>44378</v>
      </c>
      <c r="B137" s="45">
        <v>4.0678999999999998</v>
      </c>
      <c r="C137" s="45">
        <v>2.6646000000000001</v>
      </c>
      <c r="D137" s="45">
        <v>4.0606</v>
      </c>
      <c r="E137" s="45">
        <v>5.0004</v>
      </c>
      <c r="F137" s="45">
        <v>3.5215999999999998</v>
      </c>
      <c r="G137" s="45">
        <v>6.6868999999999996</v>
      </c>
      <c r="H137" s="45">
        <v>3.8022999999999998</v>
      </c>
      <c r="I137" s="45">
        <v>6.8060999999999998</v>
      </c>
      <c r="J137" s="45">
        <v>7.5538999999999996</v>
      </c>
      <c r="K137" s="45">
        <v>9.8463999999999992</v>
      </c>
      <c r="L137" s="45">
        <v>0.52280000000000004</v>
      </c>
      <c r="M137" s="45">
        <v>5.8400000000000001E-2</v>
      </c>
      <c r="N137" s="45">
        <v>0.42309999999999998</v>
      </c>
      <c r="O137" s="45">
        <v>1.1095999999999999</v>
      </c>
      <c r="P137" s="45">
        <v>2.6006999999999998</v>
      </c>
    </row>
    <row r="138" spans="1:16" hidden="1" outlineLevel="1" collapsed="1">
      <c r="A138" s="8">
        <v>44409</v>
      </c>
      <c r="B138" s="45">
        <v>3.7864</v>
      </c>
      <c r="C138" s="45">
        <v>3.4504000000000001</v>
      </c>
      <c r="D138" s="45">
        <v>3.5691999999999999</v>
      </c>
      <c r="E138" s="45">
        <v>5.5968999999999998</v>
      </c>
      <c r="F138" s="45">
        <v>7.9847999999999999</v>
      </c>
      <c r="G138" s="45">
        <v>6.7521000000000004</v>
      </c>
      <c r="H138" s="45">
        <v>4.2782999999999998</v>
      </c>
      <c r="I138" s="45">
        <v>6.6296999999999997</v>
      </c>
      <c r="J138" s="45">
        <v>9.3527000000000005</v>
      </c>
      <c r="K138" s="45">
        <v>11.1656</v>
      </c>
      <c r="L138" s="45">
        <v>0.39100000000000001</v>
      </c>
      <c r="M138" s="45">
        <v>0.1192</v>
      </c>
      <c r="N138" s="45">
        <v>0.33350000000000002</v>
      </c>
      <c r="O138" s="45">
        <v>0.8831</v>
      </c>
      <c r="P138" s="45">
        <v>3.5832999999999999</v>
      </c>
    </row>
    <row r="139" spans="1:16" hidden="1" outlineLevel="1" collapsed="1">
      <c r="A139" s="8">
        <v>44440</v>
      </c>
      <c r="B139" s="45">
        <v>3.7181000000000002</v>
      </c>
      <c r="C139" s="45">
        <v>3.6692999999999998</v>
      </c>
      <c r="D139" s="45">
        <v>3.7616999999999998</v>
      </c>
      <c r="E139" s="45">
        <v>3.3740000000000001</v>
      </c>
      <c r="F139" s="45">
        <v>6.9177</v>
      </c>
      <c r="G139" s="45">
        <v>6.3868999999999998</v>
      </c>
      <c r="H139" s="45">
        <v>4.2629999999999999</v>
      </c>
      <c r="I139" s="45">
        <v>6.7752999999999997</v>
      </c>
      <c r="J139" s="45">
        <v>6.6696</v>
      </c>
      <c r="K139" s="45">
        <v>12.176600000000001</v>
      </c>
      <c r="L139" s="45">
        <v>0.41670000000000001</v>
      </c>
      <c r="M139" s="45">
        <v>3.6299999999999999E-2</v>
      </c>
      <c r="N139" s="45">
        <v>0.36570000000000003</v>
      </c>
      <c r="O139" s="45">
        <v>0.67820000000000003</v>
      </c>
      <c r="P139" s="45">
        <v>3.9613999999999998</v>
      </c>
    </row>
    <row r="140" spans="1:16" hidden="1" outlineLevel="1" collapsed="1">
      <c r="A140" s="8">
        <v>44470</v>
      </c>
      <c r="B140" s="45">
        <v>4.1679000000000004</v>
      </c>
      <c r="C140" s="45">
        <v>3.1714000000000002</v>
      </c>
      <c r="D140" s="45">
        <v>4.1801000000000004</v>
      </c>
      <c r="E140" s="45">
        <v>4.9791999999999996</v>
      </c>
      <c r="F140" s="45">
        <v>9.0509000000000004</v>
      </c>
      <c r="G140" s="45">
        <v>6.7629000000000001</v>
      </c>
      <c r="H140" s="45">
        <v>4.2580999999999998</v>
      </c>
      <c r="I140" s="45">
        <v>6.9523000000000001</v>
      </c>
      <c r="J140" s="45">
        <v>8.6128</v>
      </c>
      <c r="K140" s="45">
        <v>12.010400000000001</v>
      </c>
      <c r="L140" s="45">
        <v>0.45700000000000002</v>
      </c>
      <c r="M140" s="45">
        <v>3.9800000000000002E-2</v>
      </c>
      <c r="N140" s="45">
        <v>0.4073</v>
      </c>
      <c r="O140" s="45">
        <v>0.97529999999999994</v>
      </c>
      <c r="P140" s="45">
        <v>2.9504999999999999</v>
      </c>
    </row>
    <row r="141" spans="1:16" hidden="1" outlineLevel="1" collapsed="1">
      <c r="A141" s="8">
        <v>44501</v>
      </c>
      <c r="B141" s="45">
        <v>4.0636999999999999</v>
      </c>
      <c r="C141" s="45">
        <v>3.948</v>
      </c>
      <c r="D141" s="45">
        <v>3.8607</v>
      </c>
      <c r="E141" s="45">
        <v>5.5789999999999997</v>
      </c>
      <c r="F141" s="45">
        <v>11.5815</v>
      </c>
      <c r="G141" s="45">
        <v>6.7617000000000003</v>
      </c>
      <c r="H141" s="45">
        <v>4.3811</v>
      </c>
      <c r="I141" s="45">
        <v>6.8827999999999996</v>
      </c>
      <c r="J141" s="45">
        <v>8.8781999999999996</v>
      </c>
      <c r="K141" s="45">
        <v>11.9138</v>
      </c>
      <c r="L141" s="45">
        <v>0.45340000000000003</v>
      </c>
      <c r="M141" s="45">
        <v>7.8100000000000003E-2</v>
      </c>
      <c r="N141" s="45">
        <v>0.39729999999999999</v>
      </c>
      <c r="O141" s="45">
        <v>0.9889</v>
      </c>
      <c r="P141" s="45">
        <v>3.7231000000000001</v>
      </c>
    </row>
    <row r="142" spans="1:16" hidden="1" outlineLevel="1" collapsed="1">
      <c r="A142" s="8">
        <v>44531</v>
      </c>
      <c r="B142" s="45">
        <v>4.1043000000000003</v>
      </c>
      <c r="C142" s="45">
        <v>4.2998000000000003</v>
      </c>
      <c r="D142" s="45">
        <v>3.9043000000000001</v>
      </c>
      <c r="E142" s="45">
        <v>5.343</v>
      </c>
      <c r="F142" s="45">
        <v>7.6745999999999999</v>
      </c>
      <c r="G142" s="45">
        <v>6.2762000000000002</v>
      </c>
      <c r="H142" s="45">
        <v>4.665</v>
      </c>
      <c r="I142" s="45">
        <v>6.3592000000000004</v>
      </c>
      <c r="J142" s="45">
        <v>8.7205999999999992</v>
      </c>
      <c r="K142" s="45">
        <v>10.975300000000001</v>
      </c>
      <c r="L142" s="45">
        <v>0.44429999999999997</v>
      </c>
      <c r="M142" s="45">
        <v>0.1205</v>
      </c>
      <c r="N142" s="45">
        <v>0.35980000000000001</v>
      </c>
      <c r="O142" s="45">
        <v>1.0842000000000001</v>
      </c>
      <c r="P142" s="45">
        <v>2.6671999999999998</v>
      </c>
    </row>
    <row r="143" spans="1:16" hidden="1" outlineLevel="1" collapsed="1">
      <c r="A143" s="8">
        <v>44562</v>
      </c>
      <c r="B143" s="45">
        <v>4.2016</v>
      </c>
      <c r="C143" s="45">
        <v>3.7871000000000001</v>
      </c>
      <c r="D143" s="45">
        <v>4.0762999999999998</v>
      </c>
      <c r="E143" s="45">
        <v>5.5010000000000003</v>
      </c>
      <c r="F143" s="45">
        <v>5.4873000000000003</v>
      </c>
      <c r="G143" s="45">
        <v>6.0510000000000002</v>
      </c>
      <c r="H143" s="45">
        <v>4.4612999999999996</v>
      </c>
      <c r="I143" s="45">
        <v>5.91</v>
      </c>
      <c r="J143" s="45">
        <v>9.2966999999999995</v>
      </c>
      <c r="K143" s="45">
        <v>11.984299999999999</v>
      </c>
      <c r="L143" s="45">
        <v>0.47539999999999999</v>
      </c>
      <c r="M143" s="45">
        <v>5.0599999999999999E-2</v>
      </c>
      <c r="N143" s="45">
        <v>0.36609999999999998</v>
      </c>
      <c r="O143" s="45">
        <v>1.1444000000000001</v>
      </c>
      <c r="P143" s="45">
        <v>2.7730999999999999</v>
      </c>
    </row>
    <row r="144" spans="1:16" hidden="1" outlineLevel="1" collapsed="1">
      <c r="A144" s="8">
        <v>44593</v>
      </c>
      <c r="B144" s="45">
        <v>4.5060000000000002</v>
      </c>
      <c r="C144" s="45">
        <v>4.3352000000000004</v>
      </c>
      <c r="D144" s="45">
        <v>4.2361000000000004</v>
      </c>
      <c r="E144" s="45">
        <v>6.9120999999999997</v>
      </c>
      <c r="F144" s="45">
        <v>11.738899999999999</v>
      </c>
      <c r="G144" s="45">
        <v>6.2933000000000003</v>
      </c>
      <c r="H144" s="45">
        <v>4.6393000000000004</v>
      </c>
      <c r="I144" s="45">
        <v>6.2832999999999997</v>
      </c>
      <c r="J144" s="45">
        <v>8.8046000000000006</v>
      </c>
      <c r="K144" s="45">
        <v>12.3261</v>
      </c>
      <c r="L144" s="45">
        <v>0.48320000000000002</v>
      </c>
      <c r="M144" s="45">
        <v>1.1299999999999999E-2</v>
      </c>
      <c r="N144" s="45">
        <v>0.4345</v>
      </c>
      <c r="O144" s="45">
        <v>1.2678</v>
      </c>
      <c r="P144" s="45">
        <v>1.6500000000000001E-2</v>
      </c>
    </row>
    <row r="145" spans="1:16" hidden="1" outlineLevel="1" collapsed="1">
      <c r="A145" s="8">
        <v>44621</v>
      </c>
      <c r="B145" s="45">
        <v>4.1874000000000002</v>
      </c>
      <c r="C145" s="45">
        <v>3.6355</v>
      </c>
      <c r="D145" s="45">
        <v>4.0603999999999996</v>
      </c>
      <c r="E145" s="45">
        <v>8.3241999999999994</v>
      </c>
      <c r="F145" s="45">
        <v>11.0441</v>
      </c>
      <c r="G145" s="45">
        <v>6.0724</v>
      </c>
      <c r="H145" s="45">
        <v>3.9379</v>
      </c>
      <c r="I145" s="45">
        <v>6.2103999999999999</v>
      </c>
      <c r="J145" s="45">
        <v>10.171799999999999</v>
      </c>
      <c r="K145" s="45">
        <v>12.894600000000001</v>
      </c>
      <c r="L145" s="45">
        <v>0.56610000000000005</v>
      </c>
      <c r="M145" s="45">
        <v>3.3599999999999998E-2</v>
      </c>
      <c r="N145" s="45">
        <v>0.57650000000000001</v>
      </c>
      <c r="O145" s="45">
        <v>0.64280000000000004</v>
      </c>
      <c r="P145" s="45">
        <v>2.0003000000000002</v>
      </c>
    </row>
    <row r="146" spans="1:16" hidden="1" outlineLevel="1" collapsed="1">
      <c r="A146" s="8">
        <v>44652</v>
      </c>
      <c r="B146" s="45">
        <v>3.8088000000000002</v>
      </c>
      <c r="C146" s="45">
        <v>4.1181999999999999</v>
      </c>
      <c r="D146" s="45">
        <v>3.5539000000000001</v>
      </c>
      <c r="E146" s="45">
        <v>7.0891999999999999</v>
      </c>
      <c r="F146" s="45">
        <v>6.7782</v>
      </c>
      <c r="G146" s="45">
        <v>6.3616000000000001</v>
      </c>
      <c r="H146" s="45">
        <v>4.5189000000000004</v>
      </c>
      <c r="I146" s="45">
        <v>6.3446999999999996</v>
      </c>
      <c r="J146" s="45">
        <v>9.3634000000000004</v>
      </c>
      <c r="K146" s="45">
        <v>12.472200000000001</v>
      </c>
      <c r="L146" s="45">
        <v>0.28139999999999998</v>
      </c>
      <c r="M146" s="45">
        <v>2.8500000000000001E-2</v>
      </c>
      <c r="N146" s="45">
        <v>0.26040000000000002</v>
      </c>
      <c r="O146" s="45">
        <v>0.88629999999999998</v>
      </c>
      <c r="P146" s="45">
        <v>2.6579999999999999</v>
      </c>
    </row>
    <row r="147" spans="1:16" hidden="1" outlineLevel="1" collapsed="1">
      <c r="A147" s="8">
        <v>44682</v>
      </c>
      <c r="B147" s="45">
        <v>4.0803000000000003</v>
      </c>
      <c r="C147" s="45">
        <v>3.4689999999999999</v>
      </c>
      <c r="D147" s="45">
        <v>3.9497</v>
      </c>
      <c r="E147" s="45">
        <v>6.69</v>
      </c>
      <c r="F147" s="45">
        <v>9.8804999999999996</v>
      </c>
      <c r="G147" s="45">
        <v>5.8516000000000004</v>
      </c>
      <c r="H147" s="45">
        <v>3.6675</v>
      </c>
      <c r="I147" s="45">
        <v>5.9074</v>
      </c>
      <c r="J147" s="45">
        <v>9.2636000000000003</v>
      </c>
      <c r="K147" s="45">
        <v>10.729799999999999</v>
      </c>
      <c r="L147" s="45">
        <v>0.4985</v>
      </c>
      <c r="M147" s="45">
        <v>3.49E-2</v>
      </c>
      <c r="N147" s="45">
        <v>0.46899999999999997</v>
      </c>
      <c r="O147" s="45">
        <v>1.0820000000000001</v>
      </c>
      <c r="P147" s="45">
        <v>3</v>
      </c>
    </row>
    <row r="148" spans="1:16" hidden="1" outlineLevel="1" collapsed="1">
      <c r="A148" s="8">
        <v>44713</v>
      </c>
      <c r="B148" s="45">
        <v>4.6242000000000001</v>
      </c>
      <c r="C148" s="45">
        <v>3.3555999999999999</v>
      </c>
      <c r="D148" s="45">
        <v>4.8228999999999997</v>
      </c>
      <c r="E148" s="45">
        <v>4.3269000000000002</v>
      </c>
      <c r="F148" s="45">
        <v>7.2340999999999998</v>
      </c>
      <c r="G148" s="45">
        <v>6.0654000000000003</v>
      </c>
      <c r="H148" s="45">
        <v>3.5240999999999998</v>
      </c>
      <c r="I148" s="45">
        <v>6.2897999999999996</v>
      </c>
      <c r="J148" s="45">
        <v>8.7186000000000003</v>
      </c>
      <c r="K148" s="45">
        <v>7.2340999999999998</v>
      </c>
      <c r="L148" s="45">
        <v>0.65859999999999996</v>
      </c>
      <c r="M148" s="45">
        <v>7.3099999999999998E-2</v>
      </c>
      <c r="N148" s="45">
        <v>0.40110000000000001</v>
      </c>
      <c r="O148" s="45">
        <v>1.5052000000000001</v>
      </c>
      <c r="P148" s="45" t="s">
        <v>271</v>
      </c>
    </row>
    <row r="149" spans="1:16" hidden="1" outlineLevel="1" collapsed="1">
      <c r="A149" s="8">
        <v>44743</v>
      </c>
      <c r="B149" s="45">
        <v>5.7347000000000001</v>
      </c>
      <c r="C149" s="45">
        <v>3.6324999999999998</v>
      </c>
      <c r="D149" s="45">
        <v>5.8880999999999997</v>
      </c>
      <c r="E149" s="45">
        <v>7.9198000000000004</v>
      </c>
      <c r="F149" s="45">
        <v>4.4328000000000003</v>
      </c>
      <c r="G149" s="45">
        <v>7.8564999999999996</v>
      </c>
      <c r="H149" s="45">
        <v>3.9331</v>
      </c>
      <c r="I149" s="45">
        <v>8.4649000000000001</v>
      </c>
      <c r="J149" s="45">
        <v>10.6587</v>
      </c>
      <c r="K149" s="45">
        <v>1.2581</v>
      </c>
      <c r="L149" s="45">
        <v>0.75080000000000002</v>
      </c>
      <c r="M149" s="45">
        <v>0.16159999999999999</v>
      </c>
      <c r="N149" s="45">
        <v>0.70779999999999998</v>
      </c>
      <c r="O149" s="45">
        <v>1.5947</v>
      </c>
      <c r="P149" s="45">
        <v>5</v>
      </c>
    </row>
    <row r="150" spans="1:16" hidden="1" outlineLevel="1" collapsed="1">
      <c r="A150" s="8">
        <v>44774</v>
      </c>
      <c r="B150" s="45">
        <v>5.3688000000000002</v>
      </c>
      <c r="C150" s="45">
        <v>3.2393999999999998</v>
      </c>
      <c r="D150" s="45">
        <v>5.3853999999999997</v>
      </c>
      <c r="E150" s="45">
        <v>7.2603</v>
      </c>
      <c r="F150" s="45">
        <v>13.9641</v>
      </c>
      <c r="G150" s="45">
        <v>8.3336000000000006</v>
      </c>
      <c r="H150" s="45">
        <v>3.9802</v>
      </c>
      <c r="I150" s="45">
        <v>8.6798999999999999</v>
      </c>
      <c r="J150" s="45">
        <v>10.6615</v>
      </c>
      <c r="K150" s="45">
        <v>16.901</v>
      </c>
      <c r="L150" s="45">
        <v>0.59019999999999995</v>
      </c>
      <c r="M150" s="45">
        <v>0.25850000000000001</v>
      </c>
      <c r="N150" s="45">
        <v>0.54510000000000003</v>
      </c>
      <c r="O150" s="45">
        <v>1.2627999999999999</v>
      </c>
      <c r="P150" s="45">
        <v>2.8536999999999999</v>
      </c>
    </row>
    <row r="151" spans="1:16" hidden="1" outlineLevel="1" collapsed="1">
      <c r="A151" s="8">
        <v>44805</v>
      </c>
      <c r="B151" s="45">
        <v>5.6177000000000001</v>
      </c>
      <c r="C151" s="45">
        <v>3.5124</v>
      </c>
      <c r="D151" s="45">
        <v>5.5583999999999998</v>
      </c>
      <c r="E151" s="45">
        <v>8.6035000000000004</v>
      </c>
      <c r="F151" s="45">
        <v>0.34</v>
      </c>
      <c r="G151" s="45">
        <v>9.7170000000000005</v>
      </c>
      <c r="H151" s="45">
        <v>4.1562000000000001</v>
      </c>
      <c r="I151" s="45">
        <v>10.0572</v>
      </c>
      <c r="J151" s="45">
        <v>11.4648</v>
      </c>
      <c r="K151" s="45">
        <v>1.4571000000000001</v>
      </c>
      <c r="L151" s="45">
        <v>0.49419999999999997</v>
      </c>
      <c r="M151" s="45">
        <v>0.73699999999999999</v>
      </c>
      <c r="N151" s="45">
        <v>0.45269999999999999</v>
      </c>
      <c r="O151" s="45">
        <v>1.4799</v>
      </c>
      <c r="P151" s="45">
        <v>0.01</v>
      </c>
    </row>
    <row r="152" spans="1:16" hidden="1" outlineLevel="1" collapsed="1">
      <c r="A152" s="8">
        <v>44835</v>
      </c>
      <c r="B152" s="45">
        <v>5.4234</v>
      </c>
      <c r="C152" s="45">
        <v>3.7210999999999999</v>
      </c>
      <c r="D152" s="45">
        <v>5.3315999999999999</v>
      </c>
      <c r="E152" s="45">
        <v>9.1554000000000002</v>
      </c>
      <c r="F152" s="45">
        <v>15.1225</v>
      </c>
      <c r="G152" s="45">
        <v>9.4619999999999997</v>
      </c>
      <c r="H152" s="45">
        <v>4.2172999999999998</v>
      </c>
      <c r="I152" s="45">
        <v>9.9650999999999996</v>
      </c>
      <c r="J152" s="45">
        <v>12.249499999999999</v>
      </c>
      <c r="K152" s="45">
        <v>16.502199999999998</v>
      </c>
      <c r="L152" s="45">
        <v>0.43469999999999998</v>
      </c>
      <c r="M152" s="45">
        <v>0.29809999999999998</v>
      </c>
      <c r="N152" s="45">
        <v>0.39789999999999998</v>
      </c>
      <c r="O152" s="45">
        <v>1.5082</v>
      </c>
      <c r="P152" s="45">
        <v>0.01</v>
      </c>
    </row>
    <row r="153" spans="1:16" hidden="1" outlineLevel="1" collapsed="1">
      <c r="A153" s="8">
        <v>44866</v>
      </c>
      <c r="B153" s="45">
        <v>5.7701000000000002</v>
      </c>
      <c r="C153" s="45">
        <v>3.1419999999999999</v>
      </c>
      <c r="D153" s="45">
        <v>5.6036000000000001</v>
      </c>
      <c r="E153" s="45">
        <v>11.515000000000001</v>
      </c>
      <c r="F153" s="45">
        <v>8.3628</v>
      </c>
      <c r="G153" s="45">
        <v>10.229900000000001</v>
      </c>
      <c r="H153" s="45">
        <v>3.8681000000000001</v>
      </c>
      <c r="I153" s="45">
        <v>10.538399999999999</v>
      </c>
      <c r="J153" s="45">
        <v>13.0238</v>
      </c>
      <c r="K153" s="45">
        <v>10.9772</v>
      </c>
      <c r="L153" s="45">
        <v>0.39789999999999998</v>
      </c>
      <c r="M153" s="45">
        <v>0.32529999999999998</v>
      </c>
      <c r="N153" s="45">
        <v>0.38279999999999997</v>
      </c>
      <c r="O153" s="45">
        <v>1.526</v>
      </c>
      <c r="P153" s="45">
        <v>0.01</v>
      </c>
    </row>
    <row r="154" spans="1:16" hidden="1" outlineLevel="1" collapsed="1">
      <c r="A154" s="8">
        <v>44896</v>
      </c>
      <c r="B154" s="45">
        <v>6.8274999999999997</v>
      </c>
      <c r="C154" s="45">
        <v>3.8153000000000001</v>
      </c>
      <c r="D154" s="45">
        <v>6.5936000000000003</v>
      </c>
      <c r="E154" s="45">
        <v>11.6738</v>
      </c>
      <c r="F154" s="45">
        <v>14.3962</v>
      </c>
      <c r="G154" s="45">
        <v>11.206899999999999</v>
      </c>
      <c r="H154" s="45">
        <v>3.9571000000000001</v>
      </c>
      <c r="I154" s="45">
        <v>11.8284</v>
      </c>
      <c r="J154" s="45">
        <v>14.0097</v>
      </c>
      <c r="K154" s="45">
        <v>17.319900000000001</v>
      </c>
      <c r="L154" s="45">
        <v>0.41289999999999999</v>
      </c>
      <c r="M154" s="45">
        <v>0.24390000000000001</v>
      </c>
      <c r="N154" s="45">
        <v>0.37</v>
      </c>
      <c r="O154" s="45">
        <v>1.5085</v>
      </c>
      <c r="P154" s="45">
        <v>0.01</v>
      </c>
    </row>
    <row r="155" spans="1:16" hidden="1" outlineLevel="1" collapsed="1">
      <c r="A155" s="8">
        <v>44927</v>
      </c>
      <c r="B155" s="45">
        <v>5.8753000000000002</v>
      </c>
      <c r="C155" s="45">
        <v>3.6215999999999999</v>
      </c>
      <c r="D155" s="45">
        <v>5.7019000000000002</v>
      </c>
      <c r="E155" s="45">
        <v>10.642799999999999</v>
      </c>
      <c r="F155" s="45">
        <v>14.5158</v>
      </c>
      <c r="G155" s="45">
        <v>11.1677</v>
      </c>
      <c r="H155" s="45">
        <v>4.1020000000000003</v>
      </c>
      <c r="I155" s="45">
        <v>11.7837</v>
      </c>
      <c r="J155" s="45">
        <v>13.2438</v>
      </c>
      <c r="K155" s="45">
        <v>14.542299999999999</v>
      </c>
      <c r="L155" s="45">
        <v>0.28239999999999998</v>
      </c>
      <c r="M155" s="45">
        <v>0.4929</v>
      </c>
      <c r="N155" s="45">
        <v>0.2576</v>
      </c>
      <c r="O155" s="45">
        <v>1.2221</v>
      </c>
      <c r="P155" s="45">
        <v>0.01</v>
      </c>
    </row>
    <row r="156" spans="1:16" collapsed="1">
      <c r="A156" s="8">
        <v>44958</v>
      </c>
      <c r="B156" s="45">
        <v>6.2275</v>
      </c>
      <c r="C156" s="45">
        <v>3.9641999999999999</v>
      </c>
      <c r="D156" s="45">
        <v>6.0414000000000003</v>
      </c>
      <c r="E156" s="45">
        <v>10.9564</v>
      </c>
      <c r="F156" s="45">
        <v>17.1401</v>
      </c>
      <c r="G156" s="45">
        <v>11.692500000000001</v>
      </c>
      <c r="H156" s="45">
        <v>4.5048000000000004</v>
      </c>
      <c r="I156" s="45">
        <v>12.2996</v>
      </c>
      <c r="J156" s="45">
        <v>13.4931</v>
      </c>
      <c r="K156" s="45">
        <v>17.398499999999999</v>
      </c>
      <c r="L156" s="45">
        <v>0.27410000000000001</v>
      </c>
      <c r="M156" s="45">
        <v>0.16259999999999999</v>
      </c>
      <c r="N156" s="45">
        <v>0.22900000000000001</v>
      </c>
      <c r="O156" s="45">
        <v>1.9348000000000001</v>
      </c>
      <c r="P156" s="45">
        <v>0.26879999999999998</v>
      </c>
    </row>
    <row r="157" spans="1:16">
      <c r="A157" s="8">
        <v>44986</v>
      </c>
      <c r="B157" s="45">
        <v>7.4005000000000001</v>
      </c>
      <c r="C157" s="45">
        <v>3.6564999999999999</v>
      </c>
      <c r="D157" s="45">
        <v>7.4363000000000001</v>
      </c>
      <c r="E157" s="45">
        <v>8.6852999999999998</v>
      </c>
      <c r="F157" s="45">
        <v>5.5564999999999998</v>
      </c>
      <c r="G157" s="45">
        <v>13.2912</v>
      </c>
      <c r="H157" s="45">
        <v>4.0811000000000002</v>
      </c>
      <c r="I157" s="45">
        <v>13.7797</v>
      </c>
      <c r="J157" s="45">
        <v>14.7767</v>
      </c>
      <c r="K157" s="45">
        <v>15.2684</v>
      </c>
      <c r="L157" s="45">
        <v>0.30399999999999999</v>
      </c>
      <c r="M157" s="45">
        <v>3.0099999999999998E-2</v>
      </c>
      <c r="N157" s="45">
        <v>0.29320000000000002</v>
      </c>
      <c r="O157" s="45">
        <v>0.42709999999999998</v>
      </c>
      <c r="P157" s="45">
        <v>0.86099999999999999</v>
      </c>
    </row>
    <row r="158" spans="1:16">
      <c r="A158" s="8">
        <v>45017</v>
      </c>
      <c r="B158" s="45">
        <v>9.6613000000000007</v>
      </c>
      <c r="C158" s="45">
        <v>3.1966000000000001</v>
      </c>
      <c r="D158" s="45">
        <v>9.7734000000000005</v>
      </c>
      <c r="E158" s="45">
        <v>11.527699999999999</v>
      </c>
      <c r="F158" s="45">
        <v>10.941000000000001</v>
      </c>
      <c r="G158" s="45">
        <v>14.2348</v>
      </c>
      <c r="H158" s="45">
        <v>3.4887000000000001</v>
      </c>
      <c r="I158" s="45">
        <v>14.719099999999999</v>
      </c>
      <c r="J158" s="45">
        <v>13.913</v>
      </c>
      <c r="K158" s="45">
        <v>15.5822</v>
      </c>
      <c r="L158" s="45">
        <v>0.49249999999999999</v>
      </c>
      <c r="M158" s="45">
        <v>6.9400000000000003E-2</v>
      </c>
      <c r="N158" s="45">
        <v>0.46829999999999999</v>
      </c>
      <c r="O158" s="45">
        <v>1.5039</v>
      </c>
      <c r="P158" s="45">
        <v>1.4814000000000001</v>
      </c>
    </row>
    <row r="159" spans="1:16">
      <c r="A159" s="8">
        <v>45047</v>
      </c>
      <c r="B159" s="45">
        <v>8.7321000000000009</v>
      </c>
      <c r="C159" s="45">
        <v>3.2551999999999999</v>
      </c>
      <c r="D159" s="45">
        <v>8.9101999999999997</v>
      </c>
      <c r="E159" s="45">
        <v>10.6005</v>
      </c>
      <c r="F159" s="45">
        <v>11.984</v>
      </c>
      <c r="G159" s="45">
        <v>13.097099999999999</v>
      </c>
      <c r="H159" s="45">
        <v>3.5289000000000001</v>
      </c>
      <c r="I159" s="45">
        <v>13.8123</v>
      </c>
      <c r="J159" s="45">
        <v>12.9445</v>
      </c>
      <c r="K159" s="45">
        <v>16.318899999999999</v>
      </c>
      <c r="L159" s="45">
        <v>0.42549999999999999</v>
      </c>
      <c r="M159" s="45">
        <v>1.6199999999999999E-2</v>
      </c>
      <c r="N159" s="45">
        <v>0.41420000000000001</v>
      </c>
      <c r="O159" s="45">
        <v>1.0376000000000001</v>
      </c>
      <c r="P159" s="45">
        <v>0.1537</v>
      </c>
    </row>
    <row r="160" spans="1:16">
      <c r="A160" s="8">
        <v>45078</v>
      </c>
      <c r="B160" s="45">
        <v>8.3740000000000006</v>
      </c>
      <c r="C160" s="45">
        <v>3.0958999999999999</v>
      </c>
      <c r="D160" s="45">
        <v>8.6685999999999996</v>
      </c>
      <c r="E160" s="45">
        <v>8.1494</v>
      </c>
      <c r="F160" s="45">
        <v>6.6113</v>
      </c>
      <c r="G160" s="45">
        <v>13.4255</v>
      </c>
      <c r="H160" s="45">
        <v>3.3633999999999999</v>
      </c>
      <c r="I160" s="45">
        <v>14.201000000000001</v>
      </c>
      <c r="J160" s="45">
        <v>13.2819</v>
      </c>
      <c r="K160" s="45">
        <v>15.6167</v>
      </c>
      <c r="L160" s="45">
        <v>0.55669999999999997</v>
      </c>
      <c r="M160" s="45">
        <v>1.8499999999999999E-2</v>
      </c>
      <c r="N160" s="45">
        <v>0.42899999999999999</v>
      </c>
      <c r="O160" s="45">
        <v>2.1556999999999999</v>
      </c>
      <c r="P160" s="45">
        <v>1.6407</v>
      </c>
    </row>
    <row r="161" spans="1:16">
      <c r="A161" s="8">
        <v>45108</v>
      </c>
      <c r="B161" s="45">
        <v>10.307600000000001</v>
      </c>
      <c r="C161" s="45">
        <v>2.9958</v>
      </c>
      <c r="D161" s="45">
        <v>10.888400000000001</v>
      </c>
      <c r="E161" s="45">
        <v>9.3306000000000004</v>
      </c>
      <c r="F161" s="45">
        <v>5.2911000000000001</v>
      </c>
      <c r="G161" s="45">
        <v>13.567299999999999</v>
      </c>
      <c r="H161" s="45">
        <v>3.5827</v>
      </c>
      <c r="I161" s="45">
        <v>14.42</v>
      </c>
      <c r="J161" s="45">
        <v>12.5116</v>
      </c>
      <c r="K161" s="45">
        <v>7.1609999999999996</v>
      </c>
      <c r="L161" s="45">
        <v>0.8367</v>
      </c>
      <c r="M161" s="45">
        <v>1.77E-2</v>
      </c>
      <c r="N161" s="45">
        <v>0.76</v>
      </c>
      <c r="O161" s="45">
        <v>2.2174999999999998</v>
      </c>
      <c r="P161" s="45">
        <v>0.71560000000000001</v>
      </c>
    </row>
    <row r="162" spans="1:16">
      <c r="A162" s="8">
        <v>45139</v>
      </c>
      <c r="B162" s="45">
        <v>9.4373000000000005</v>
      </c>
      <c r="C162" s="45">
        <v>3.0897999999999999</v>
      </c>
      <c r="D162" s="45">
        <v>9.6649999999999991</v>
      </c>
      <c r="E162" s="45">
        <v>10.942500000000001</v>
      </c>
      <c r="F162" s="45">
        <v>13.727399999999999</v>
      </c>
      <c r="G162" s="45">
        <v>13.253</v>
      </c>
      <c r="H162" s="45">
        <v>3.5011999999999999</v>
      </c>
      <c r="I162" s="45">
        <v>13.8483</v>
      </c>
      <c r="J162" s="45">
        <v>14.282400000000001</v>
      </c>
      <c r="K162" s="45">
        <v>15.416</v>
      </c>
      <c r="L162" s="45">
        <v>0.7319</v>
      </c>
      <c r="M162" s="45">
        <v>2.8400000000000002E-2</v>
      </c>
      <c r="N162" s="45">
        <v>0.70840000000000003</v>
      </c>
      <c r="O162" s="45">
        <v>1.4226000000000001</v>
      </c>
      <c r="P162" s="45">
        <v>1.1059000000000001</v>
      </c>
    </row>
    <row r="163" spans="1:16">
      <c r="A163" s="8">
        <v>45170</v>
      </c>
      <c r="B163" s="45">
        <v>9.6782000000000004</v>
      </c>
      <c r="C163" s="45">
        <v>3.5497000000000001</v>
      </c>
      <c r="D163" s="45">
        <v>10.1624</v>
      </c>
      <c r="E163" s="45">
        <v>9.5679999999999996</v>
      </c>
      <c r="F163" s="45">
        <v>14.136900000000001</v>
      </c>
      <c r="G163" s="45">
        <v>13.191000000000001</v>
      </c>
      <c r="H163" s="45">
        <v>3.8544</v>
      </c>
      <c r="I163" s="45">
        <v>14.0908</v>
      </c>
      <c r="J163" s="45">
        <v>14.6478</v>
      </c>
      <c r="K163" s="45">
        <v>15.677300000000001</v>
      </c>
      <c r="L163" s="45">
        <v>0.82369999999999999</v>
      </c>
      <c r="M163" s="45">
        <v>1.2699999999999999E-2</v>
      </c>
      <c r="N163" s="45">
        <v>0.76829999999999998</v>
      </c>
      <c r="O163" s="45">
        <v>1.7012</v>
      </c>
      <c r="P163" s="45">
        <v>3.8142999999999998</v>
      </c>
    </row>
    <row r="164" spans="1:16">
      <c r="A164" s="8">
        <v>45200</v>
      </c>
      <c r="B164" s="45">
        <v>9.2916000000000007</v>
      </c>
      <c r="C164" s="45">
        <v>3.2231999999999998</v>
      </c>
      <c r="D164" s="45">
        <v>9.6036000000000001</v>
      </c>
      <c r="E164" s="45">
        <v>11.258900000000001</v>
      </c>
      <c r="F164" s="45">
        <v>11.6424</v>
      </c>
      <c r="G164" s="45">
        <v>12.6843</v>
      </c>
      <c r="H164" s="45">
        <v>3.7913999999999999</v>
      </c>
      <c r="I164" s="45">
        <v>13.298500000000001</v>
      </c>
      <c r="J164" s="45">
        <v>14.8634</v>
      </c>
      <c r="K164" s="45">
        <v>14.9857</v>
      </c>
      <c r="L164" s="45">
        <v>0.80700000000000005</v>
      </c>
      <c r="M164" s="45">
        <v>1.24E-2</v>
      </c>
      <c r="N164" s="45">
        <v>0.8075</v>
      </c>
      <c r="O164" s="45">
        <v>1.4335</v>
      </c>
      <c r="P164" s="45">
        <v>0.58889999999999998</v>
      </c>
    </row>
    <row r="165" spans="1:16">
      <c r="A165" s="8">
        <v>45231</v>
      </c>
      <c r="B165" s="45">
        <v>9.5351999999999997</v>
      </c>
      <c r="C165" s="45">
        <v>2.9714999999999998</v>
      </c>
      <c r="D165" s="45">
        <v>9.8381000000000007</v>
      </c>
      <c r="E165" s="45">
        <v>10.9543</v>
      </c>
      <c r="F165" s="45">
        <v>14.555400000000001</v>
      </c>
      <c r="G165" s="45">
        <v>12.6075</v>
      </c>
      <c r="H165" s="45">
        <v>3.4954999999999998</v>
      </c>
      <c r="I165" s="45">
        <v>13.1355</v>
      </c>
      <c r="J165" s="45">
        <v>14.347200000000001</v>
      </c>
      <c r="K165" s="45">
        <v>16.605</v>
      </c>
      <c r="L165" s="45">
        <v>0.78559999999999997</v>
      </c>
      <c r="M165" s="45">
        <v>1.01E-2</v>
      </c>
      <c r="N165" s="45">
        <v>0.77239999999999998</v>
      </c>
      <c r="O165" s="45">
        <v>1.3688</v>
      </c>
      <c r="P165" s="45">
        <v>0.57630000000000003</v>
      </c>
    </row>
    <row r="166" spans="1:16">
      <c r="A166" s="8">
        <v>45261</v>
      </c>
      <c r="B166" s="45">
        <v>9.2880000000000003</v>
      </c>
      <c r="C166" s="45">
        <v>3.0257999999999998</v>
      </c>
      <c r="D166" s="45">
        <v>9.6402000000000001</v>
      </c>
      <c r="E166" s="45">
        <v>11.3247</v>
      </c>
      <c r="F166" s="45">
        <v>14.579000000000001</v>
      </c>
      <c r="G166" s="45">
        <v>12.308400000000001</v>
      </c>
      <c r="H166" s="45">
        <v>3.2545000000000002</v>
      </c>
      <c r="I166" s="45">
        <v>13.087400000000001</v>
      </c>
      <c r="J166" s="45">
        <v>14.507099999999999</v>
      </c>
      <c r="K166" s="45">
        <v>16.174600000000002</v>
      </c>
      <c r="L166" s="45">
        <v>0.81379999999999997</v>
      </c>
      <c r="M166" s="45">
        <v>1.7399999999999999E-2</v>
      </c>
      <c r="N166" s="45">
        <v>0.76790000000000003</v>
      </c>
      <c r="O166" s="45">
        <v>1.7157</v>
      </c>
      <c r="P166" s="45">
        <v>0.69820000000000004</v>
      </c>
    </row>
    <row r="167" spans="1:16">
      <c r="A167" s="8">
        <v>45292</v>
      </c>
      <c r="B167" s="45">
        <v>9.1738</v>
      </c>
      <c r="C167" s="45">
        <v>3.1025</v>
      </c>
      <c r="D167" s="45">
        <v>9.8241999999999994</v>
      </c>
      <c r="E167" s="45">
        <v>10.0037</v>
      </c>
      <c r="F167" s="45">
        <v>13.973100000000001</v>
      </c>
      <c r="G167" s="45">
        <v>11.9473</v>
      </c>
      <c r="H167" s="45">
        <v>3.7313999999999998</v>
      </c>
      <c r="I167" s="45">
        <v>12.7994</v>
      </c>
      <c r="J167" s="45">
        <v>14.7181</v>
      </c>
      <c r="K167" s="45">
        <v>16.191800000000001</v>
      </c>
      <c r="L167" s="45">
        <v>0.88270000000000004</v>
      </c>
      <c r="M167" s="45">
        <v>1.2E-2</v>
      </c>
      <c r="N167" s="45">
        <v>0.79690000000000005</v>
      </c>
      <c r="O167" s="45">
        <v>1.8514999999999999</v>
      </c>
      <c r="P167" s="45">
        <v>0.64570000000000005</v>
      </c>
    </row>
    <row r="168" spans="1:16">
      <c r="A168" s="8">
        <v>45323</v>
      </c>
      <c r="B168" s="45">
        <v>9.6341000000000001</v>
      </c>
      <c r="C168" s="45">
        <v>3.3632</v>
      </c>
      <c r="D168" s="45">
        <v>10.0966</v>
      </c>
      <c r="E168" s="45">
        <v>10.137</v>
      </c>
      <c r="F168" s="45">
        <v>15.781499999999999</v>
      </c>
      <c r="G168" s="45">
        <v>12.249700000000001</v>
      </c>
      <c r="H168" s="45">
        <v>3.7528000000000001</v>
      </c>
      <c r="I168" s="45">
        <v>12.8658</v>
      </c>
      <c r="J168" s="45">
        <v>14.2666</v>
      </c>
      <c r="K168" s="45">
        <v>15.967700000000001</v>
      </c>
      <c r="L168" s="45">
        <v>0.91610000000000003</v>
      </c>
      <c r="M168" s="45">
        <v>1.5800000000000002E-2</v>
      </c>
      <c r="N168" s="45">
        <v>0.78879999999999995</v>
      </c>
      <c r="O168" s="45">
        <v>1.8066</v>
      </c>
      <c r="P168" s="45">
        <v>0.21790000000000001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23"/>
    </row>
    <row r="2" spans="1:6" ht="5.25" customHeight="1"/>
    <row r="3" spans="1:6">
      <c r="A3" s="110" t="s">
        <v>127</v>
      </c>
    </row>
    <row r="4" spans="1:6" ht="12.75" customHeight="1">
      <c r="A4" s="208" t="s">
        <v>131</v>
      </c>
      <c r="B4" s="208"/>
      <c r="C4" s="208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215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12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11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9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9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8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8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8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8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8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8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8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8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8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6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6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6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6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6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6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5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5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5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5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5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5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5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5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5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5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5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5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5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5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5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3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3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3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208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208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208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206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206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206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192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192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192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190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190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190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180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180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180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178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178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178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174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174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174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166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166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166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166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166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166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169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169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169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164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164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164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155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155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155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152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152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152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152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152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152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150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150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150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150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150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150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143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143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143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139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139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139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139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139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139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130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130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130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125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125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125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124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124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124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119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119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119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117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117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117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117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117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117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119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119</v>
      </c>
    </row>
    <row r="147" spans="1:4" hidden="1" outlineLevel="1" collapsed="1">
      <c r="A147" s="49">
        <v>44682</v>
      </c>
      <c r="B147" s="144">
        <v>0</v>
      </c>
      <c r="C147" s="144">
        <v>3</v>
      </c>
      <c r="D147" s="19">
        <v>119</v>
      </c>
    </row>
    <row r="148" spans="1:4" hidden="1" outlineLevel="1" collapsed="1">
      <c r="A148" s="49">
        <v>44713</v>
      </c>
      <c r="B148" s="144">
        <v>0</v>
      </c>
      <c r="C148" s="144">
        <v>3</v>
      </c>
      <c r="D148" s="19">
        <v>116</v>
      </c>
    </row>
    <row r="149" spans="1:4" hidden="1" outlineLevel="1" collapsed="1">
      <c r="A149" s="49">
        <v>44743</v>
      </c>
      <c r="B149" s="144">
        <v>0</v>
      </c>
      <c r="C149" s="144">
        <v>3</v>
      </c>
      <c r="D149" s="19">
        <v>116</v>
      </c>
    </row>
    <row r="150" spans="1:4" hidden="1" outlineLevel="1" collapsed="1">
      <c r="A150" s="49">
        <v>44774</v>
      </c>
      <c r="B150" s="144">
        <v>0</v>
      </c>
      <c r="C150" s="144">
        <v>3</v>
      </c>
      <c r="D150" s="19">
        <v>116</v>
      </c>
    </row>
    <row r="151" spans="1:4" hidden="1" outlineLevel="1" collapsed="1">
      <c r="A151" s="49">
        <v>44805</v>
      </c>
      <c r="B151" s="144">
        <v>0</v>
      </c>
      <c r="C151" s="144">
        <v>3</v>
      </c>
      <c r="D151" s="19">
        <v>108</v>
      </c>
    </row>
    <row r="152" spans="1:4" hidden="1" outlineLevel="1" collapsed="1">
      <c r="A152" s="49">
        <v>44835</v>
      </c>
      <c r="B152" s="144">
        <v>0</v>
      </c>
      <c r="C152" s="144">
        <v>3</v>
      </c>
      <c r="D152" s="19">
        <v>108</v>
      </c>
    </row>
    <row r="153" spans="1:4" hidden="1" outlineLevel="1" collapsed="1">
      <c r="A153" s="49">
        <v>44866</v>
      </c>
      <c r="B153" s="144">
        <v>0</v>
      </c>
      <c r="C153" s="144">
        <v>3</v>
      </c>
      <c r="D153" s="19">
        <v>108</v>
      </c>
    </row>
    <row r="154" spans="1:4" hidden="1" outlineLevel="1" collapsed="1">
      <c r="A154" s="49">
        <v>44896</v>
      </c>
      <c r="B154" s="144">
        <v>0</v>
      </c>
      <c r="C154" s="144">
        <v>3</v>
      </c>
      <c r="D154" s="19">
        <v>109</v>
      </c>
    </row>
    <row r="155" spans="1:4" hidden="1" outlineLevel="1" collapsed="1">
      <c r="A155" s="49">
        <v>44927</v>
      </c>
      <c r="B155" s="144">
        <v>0</v>
      </c>
      <c r="C155" s="144">
        <v>3</v>
      </c>
      <c r="D155" s="19">
        <v>109</v>
      </c>
    </row>
    <row r="156" spans="1:4" collapsed="1">
      <c r="A156" s="49">
        <v>44958</v>
      </c>
      <c r="B156" s="144">
        <v>0</v>
      </c>
      <c r="C156" s="144">
        <v>3</v>
      </c>
      <c r="D156" s="19">
        <v>109</v>
      </c>
    </row>
    <row r="157" spans="1:4">
      <c r="A157" s="49">
        <v>44986</v>
      </c>
      <c r="B157" s="144">
        <v>0</v>
      </c>
      <c r="C157" s="144">
        <v>3</v>
      </c>
      <c r="D157" s="19">
        <v>107</v>
      </c>
    </row>
    <row r="158" spans="1:4">
      <c r="A158" s="49">
        <v>45017</v>
      </c>
      <c r="B158" s="144">
        <v>0</v>
      </c>
      <c r="C158" s="144">
        <v>3</v>
      </c>
      <c r="D158" s="19">
        <v>107</v>
      </c>
    </row>
    <row r="159" spans="1:4">
      <c r="A159" s="49">
        <v>45047</v>
      </c>
      <c r="B159" s="144">
        <v>0</v>
      </c>
      <c r="C159" s="144">
        <v>3</v>
      </c>
      <c r="D159" s="19">
        <v>107</v>
      </c>
    </row>
    <row r="160" spans="1:4">
      <c r="A160" s="49">
        <v>45078</v>
      </c>
      <c r="B160" s="144">
        <v>0</v>
      </c>
      <c r="C160" s="144">
        <v>3</v>
      </c>
      <c r="D160" s="19">
        <v>108</v>
      </c>
    </row>
    <row r="161" spans="1:4">
      <c r="A161" s="49">
        <v>45108</v>
      </c>
      <c r="B161" s="144">
        <v>0</v>
      </c>
      <c r="C161" s="144">
        <v>3</v>
      </c>
      <c r="D161" s="19">
        <v>108</v>
      </c>
    </row>
    <row r="162" spans="1:4">
      <c r="A162" s="49">
        <v>45139</v>
      </c>
      <c r="B162" s="144">
        <v>0</v>
      </c>
      <c r="C162" s="144">
        <v>3</v>
      </c>
      <c r="D162" s="19">
        <v>108</v>
      </c>
    </row>
    <row r="163" spans="1:4">
      <c r="A163" s="49">
        <v>45170</v>
      </c>
      <c r="B163" s="144">
        <v>0</v>
      </c>
      <c r="C163" s="144">
        <v>3</v>
      </c>
      <c r="D163" s="19">
        <v>108</v>
      </c>
    </row>
    <row r="164" spans="1:4">
      <c r="A164" s="49">
        <v>45200</v>
      </c>
      <c r="B164" s="144">
        <v>0</v>
      </c>
      <c r="C164" s="144">
        <v>3</v>
      </c>
      <c r="D164" s="19">
        <v>108</v>
      </c>
    </row>
    <row r="165" spans="1:4">
      <c r="A165" s="49">
        <v>45231</v>
      </c>
      <c r="B165" s="144">
        <v>0</v>
      </c>
      <c r="C165" s="144">
        <v>3</v>
      </c>
      <c r="D165" s="19">
        <v>108</v>
      </c>
    </row>
    <row r="166" spans="1:4">
      <c r="A166" s="49">
        <v>45261</v>
      </c>
      <c r="B166" s="144">
        <v>0</v>
      </c>
      <c r="C166" s="144">
        <v>3</v>
      </c>
      <c r="D166" s="19">
        <v>109</v>
      </c>
    </row>
    <row r="167" spans="1:4">
      <c r="A167" s="49">
        <v>45292</v>
      </c>
      <c r="B167" s="144">
        <v>0</v>
      </c>
      <c r="C167" s="144">
        <v>3</v>
      </c>
      <c r="D167" s="19">
        <v>109</v>
      </c>
    </row>
    <row r="168" spans="1:4">
      <c r="A168" s="49">
        <v>45323</v>
      </c>
      <c r="B168" s="144">
        <v>0</v>
      </c>
      <c r="C168" s="144">
        <v>3</v>
      </c>
      <c r="D168" s="19">
        <v>109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8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165</v>
      </c>
      <c r="B1" s="57">
        <v>2024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9" t="s">
        <v>166</v>
      </c>
      <c r="K3" s="59">
        <v>3</v>
      </c>
      <c r="M3" s="59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8">
        <f>DATE(B1,VLOOKUP(A1,$J$1:$K$12,2,0),1)</f>
        <v>45323</v>
      </c>
      <c r="B6" s="168"/>
      <c r="C6" s="168"/>
      <c r="D6" s="168"/>
      <c r="E6" s="168"/>
      <c r="F6" s="168"/>
      <c r="G6" s="168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0" t="s">
        <v>115</v>
      </c>
      <c r="B8" s="172" t="s">
        <v>230</v>
      </c>
      <c r="C8" s="172"/>
      <c r="D8" s="172"/>
      <c r="E8" s="172" t="s">
        <v>171</v>
      </c>
      <c r="F8" s="172"/>
      <c r="G8" s="173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1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724909.06728604995</v>
      </c>
      <c r="C11" s="81">
        <f>IF(ISERROR(VLOOKUP($A$6,'Кредити НФК'!$A$10:$M$200,2,0)),"–",VLOOKUP($A$6,'Кредити НФК'!$A$10:$M$200,2,0))</f>
        <v>9056.1487725700008</v>
      </c>
      <c r="D11" s="82">
        <f t="shared" ref="D11:D16" si="0">IF(ISERROR(C11/B11*100),"–",C11/B11*100)</f>
        <v>1.2492806589486947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38.70140144038379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-3.0572504660067921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-1.7312355463597697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493415.20492927002</v>
      </c>
      <c r="C12" s="81">
        <f>IF(ISERROR(VLOOKUP($A$6,'Кредити НФК'!$A$10:$M$200,6,0)),"–",VLOOKUP($A$6,'Кредити НФК'!$A$10:$M$200,6,0))</f>
        <v>7174.6551185400003</v>
      </c>
      <c r="D12" s="82">
        <f t="shared" si="0"/>
        <v>1.4540806701667151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25.826166939987246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-4.6154240080452524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-1.9176875749987374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231493.86235678001</v>
      </c>
      <c r="C13" s="81">
        <f>IF(ISERROR(VLOOKUP($A$6,'Кредити НФК'!$A$10:$M$200,10,0)),"–",VLOOKUP($A$6,'Кредити НФК'!$A$10:$M$200,10,0))</f>
        <v>1881.49365403</v>
      </c>
      <c r="D13" s="82">
        <f t="shared" si="0"/>
        <v>0.81276178766684892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127.45230893659891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3.3827203571391351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-1.0136894173542572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245188.03327407999</v>
      </c>
      <c r="C14" s="81">
        <f>IF(ISERROR(VLOOKUP($A$6,'Кредити ДГ'!$A$10:$M$200,2,0)),"–",VLOOKUP($A$6,'Кредити ДГ'!$A$10:$M$200,2,0))</f>
        <v>2663.7970917299999</v>
      </c>
      <c r="D14" s="82">
        <f t="shared" si="0"/>
        <v>1.0864303025557174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28.623131366411542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5.7774766608171433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1.6043089250603373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232791.12796034</v>
      </c>
      <c r="C15" s="81">
        <f>IF(ISERROR(VLOOKUP($A$6,'Кредити ДГ'!$A$10:$M$200,6,0)),"–",VLOOKUP($A$6,'Кредити ДГ'!$A$10:$M$200,6,0))</f>
        <v>2587.63520079</v>
      </c>
      <c r="D15" s="82">
        <f t="shared" si="0"/>
        <v>1.1115695101708722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30.085739194097442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5.8715745422755532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1.7072216018880368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12396.905313740001</v>
      </c>
      <c r="C16" s="88">
        <f>IF(ISERROR(VLOOKUP($A$6,'Кредити ДГ'!$A$10:$M$200,10,0)),"–",VLOOKUP($A$6,'Кредити ДГ'!$A$10:$M$200,10,0))</f>
        <v>76.161890940000006</v>
      </c>
      <c r="D16" s="89">
        <f t="shared" si="0"/>
        <v>0.61436212516350064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-6.9297270971896978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2.6769271627925377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-1.7725678055303007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1043910.6556722001</v>
      </c>
      <c r="C18" s="81">
        <f>IF(ISERROR(VLOOKUP($A$6,'Депозити НФК'!$A$10:$S$200,2,0)),"–",VLOOKUP($A$6,'Депозити НФК'!$A$10:$S$200,2,0))</f>
        <v>6609.7190893299994</v>
      </c>
      <c r="D18" s="82">
        <f>IF(ISERROR(C18/B18*100),"–",C18/B18*100)</f>
        <v>0.63316904118330275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37.401332086627889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-3.0884530134738668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-1.2128164519197071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751686.54250875011</v>
      </c>
      <c r="C19" s="81">
        <f>IF(ISERROR(VLOOKUP($A$6,'Депозити НФК'!$A$10:$S$200,8,0)),"–",VLOOKUP($A$6,'Депозити НФК'!$A$10:$S$200,8,0))</f>
        <v>4945.12885585</v>
      </c>
      <c r="D19" s="82">
        <f t="shared" ref="D19:D23" si="1">IF(ISERROR(C19/B19*100),"–",C19/B19*100)</f>
        <v>0.65787114391401191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48.019054983274486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-6.1835705024343781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0.12992519078306941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292224.11316344992</v>
      </c>
      <c r="C20" s="81">
        <f>IF(ISERROR(VLOOKUP($A$6,'Депозити НФК'!$A$10:$S$200,14,0)),"–",VLOOKUP($A$6,'Депозити НФК'!$A$10:$S$200,14,0))</f>
        <v>1664.5902334800001</v>
      </c>
      <c r="D20" s="82">
        <f t="shared" si="1"/>
        <v>0.56962795282706313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13.264611189649543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7.4418800681139885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-4.9975360224462122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1199954.6485489495</v>
      </c>
      <c r="C21" s="81">
        <f>IF(ISERROR(VLOOKUP($A$6,'Депозити ДГ'!$A$10:$S$200,2,0)),"–",VLOOKUP($A$6,'Депозити ДГ'!$A$10:$S$200,2,0))</f>
        <v>13792.636232319999</v>
      </c>
      <c r="D21" s="82">
        <f t="shared" si="1"/>
        <v>1.1494297929508257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11.807067047174669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-3.5605385716731064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0.96737967397923796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778682.73110838013</v>
      </c>
      <c r="C22" s="81">
        <f>IF(ISERROR(VLOOKUP($A$6,'Депозити ДГ'!$A$10:$S$200,8,0)),"–",VLOOKUP($A$6,'Депозити ДГ'!$A$10:$S$200,8,0))</f>
        <v>9890.329704849999</v>
      </c>
      <c r="D22" s="82">
        <f t="shared" si="1"/>
        <v>1.2701360014459373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24.654730081848768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-3.3583503638789125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1.6679129940858815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421271.91744057002</v>
      </c>
      <c r="C23" s="88">
        <f>IF(ISERROR(VLOOKUP($A$6,'Депозити ДГ'!$A$10:$S$200,14,0)),"–",VLOOKUP($A$6,'Депозити ДГ'!$A$10:$S$200,14,0))</f>
        <v>3902.3065274700002</v>
      </c>
      <c r="D23" s="89">
        <f t="shared" si="1"/>
        <v>0.92631537159618749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-11.349997922537128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-4.0692118103533801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-0.76561198772878925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15.930400000000001</v>
      </c>
      <c r="F28" s="83">
        <f>IF(ISERROR(VLOOKUP($A$6,'% ставки за кредитами НФК'!$A$10:$S$200,2,0)),"–",VLOOKUP($A$6,'% ставки за кредитами НФК'!$A$10:$S$200,2,0))</f>
        <v>18.838000000000001</v>
      </c>
      <c r="G28" s="83">
        <f>IF(ISERROR(IF(F28=0,"–",F28-E28)),"–",IF(F28=0,"–",F28-E28))</f>
        <v>2.9076000000000004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16.881699999999999</v>
      </c>
      <c r="F29" s="83">
        <f>IF(ISERROR(VLOOKUP($A$6,'% ставки за кредитами НФК'!$A$10:$S$200,8,0)),"–",VLOOKUP($A$6,'% ставки за кредитами НФК'!$A$10:$S$200,8,0))</f>
        <v>18.966899999999999</v>
      </c>
      <c r="G29" s="83">
        <f t="shared" ref="G29:G37" si="2">IF(ISERROR(IF(F29=0,"–",F29-E29)),"–",IF(F29=0,"–",F29-E29))</f>
        <v>2.0852000000000004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16.3673</v>
      </c>
      <c r="F30" s="83">
        <f>IF(ISERROR(VLOOKUP($A$6,'% ставки за кредитами НФК'!$A$10:$S$200,10,0)),"–",VLOOKUP($A$6,'% ставки за кредитами НФК'!$A$10:$S$200,10,0))</f>
        <v>19.066800000000001</v>
      </c>
      <c r="G30" s="83">
        <f t="shared" si="2"/>
        <v>2.6995000000000005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6.7210000000000001</v>
      </c>
      <c r="F31" s="83">
        <f>IF(ISERROR(VLOOKUP($A$6,'% ставки за кредитами НФК'!$A$10:$S$200,14,0)),"–",VLOOKUP($A$6,'% ставки за кредитами НФК'!$A$10:$S$200,14,0))</f>
        <v>6.1498999999999997</v>
      </c>
      <c r="G31" s="83">
        <f t="shared" si="2"/>
        <v>-0.57110000000000039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6.7210999999999999</v>
      </c>
      <c r="F32" s="83">
        <f>IF(ISERROR(VLOOKUP($A$6,'% ставки за кредитами НФК'!$A$10:$S$200,16,0)),"–",VLOOKUP($A$6,'% ставки за кредитами НФК'!$A$10:$S$200,16,0))</f>
        <v>6.1498999999999997</v>
      </c>
      <c r="G32" s="83">
        <f t="shared" si="2"/>
        <v>-0.57120000000000015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27.631799999999998</v>
      </c>
      <c r="F33" s="83">
        <f>IF(ISERROR(VLOOKUP($A$6,'% ставки за кредитами ДГ'!$A$10:$S$200,2,0)),"–",VLOOKUP($A$6,'% ставки за кредитами ДГ'!$A$10:$S$200,2,0))</f>
        <v>36.461199999999998</v>
      </c>
      <c r="G33" s="83">
        <f t="shared" si="2"/>
        <v>8.8293999999999997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27.6462</v>
      </c>
      <c r="F34" s="83">
        <f>IF(ISERROR(VLOOKUP($A$6,'% ставки за кредитами ДГ'!$A$10:$S$200,8,0)),"–",VLOOKUP($A$6,'% ставки за кредитами ДГ'!$A$10:$S$200,8,0))</f>
        <v>36.511000000000003</v>
      </c>
      <c r="G34" s="83">
        <f t="shared" si="2"/>
        <v>8.8648000000000025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34.250300000000003</v>
      </c>
      <c r="F35" s="83">
        <f>IF(ISERROR(VLOOKUP($A$6,'% ставки за кредитами ДГ'!$A$10:$S$200,10,0)),"–",VLOOKUP($A$6,'% ставки за кредитами ДГ'!$A$10:$S$200,10,0))</f>
        <v>36.486199999999997</v>
      </c>
      <c r="G35" s="83">
        <f t="shared" si="2"/>
        <v>2.2358999999999938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13.8004</v>
      </c>
      <c r="F36" s="83">
        <f>IF(ISERROR(VLOOKUP($A$6,'% ставки за кредитами ДГ'!$A$10:$S$200,14,0)),"–",VLOOKUP($A$6,'% ставки за кредитами ДГ'!$A$10:$S$200,14,0))</f>
        <v>16.500299999999999</v>
      </c>
      <c r="G36" s="83">
        <f t="shared" si="2"/>
        <v>2.6998999999999995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6.48</v>
      </c>
      <c r="F37" s="90">
        <f>IF(ISERROR(VLOOKUP($A$6,'% ставки за кредитами ДГ'!$A$10:$S$200,16,0)),"–",VLOOKUP($A$6,'% ставки за кредитами ДГ'!$A$10:$S$200,16,0))</f>
        <v>15.4405</v>
      </c>
      <c r="G37" s="90">
        <f t="shared" si="2"/>
        <v>8.9604999999999997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9.0968999999999998</v>
      </c>
      <c r="F39" s="83">
        <f>IF(ISERROR(VLOOKUP($A$6,'% ставки за депозитами НФК'!$A$10:$P$200,2,0)),"–",VLOOKUP($A$6,'% ставки за депозитами НФК'!$A$10:$P$200,2,0))</f>
        <v>10.4251</v>
      </c>
      <c r="G39" s="83">
        <f>IF(ISERROR(IF(F39=0,"–",F39-E39)),"–",IF(F39=0,"–",F39-E39))</f>
        <v>1.3282000000000007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9.8362999999999996</v>
      </c>
      <c r="F40" s="83">
        <f>IF(ISERROR(VLOOKUP($A$6,'% ставки за депозитами НФК'!$A$10:$P$200,7,0)),"–",VLOOKUP($A$6,'% ставки за депозитами НФК'!$A$10:$P$200,7,0))</f>
        <v>10.446400000000001</v>
      </c>
      <c r="G40" s="83">
        <f t="shared" ref="G40:G44" si="3">IF(ISERROR(IF(F40=0,"–",F40-E40)),"–",IF(F40=0,"–",F40-E40))</f>
        <v>0.61010000000000097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0.73499999999999999</v>
      </c>
      <c r="F41" s="83">
        <f>IF(ISERROR(VLOOKUP($A$6,'% ставки за депозитами НФК'!$A$10:$P$200,12,0)),"–",VLOOKUP($A$6,'% ставки за депозитами НФК'!$A$10:$P$200,12,0))</f>
        <v>1.1939</v>
      </c>
      <c r="G41" s="83">
        <f t="shared" si="3"/>
        <v>0.45889999999999997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8.5197000000000003</v>
      </c>
      <c r="F42" s="83">
        <f>IF(ISERROR(VLOOKUP($A$6,'% ставки за депозитами ДГ'!$A$10:$P$200,2,0)),"–",VLOOKUP($A$6,'% ставки за депозитами ДГ'!$A$10:$P$200,2,0))</f>
        <v>9.6341000000000001</v>
      </c>
      <c r="G42" s="83">
        <f t="shared" si="3"/>
        <v>1.1143999999999998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11.0199</v>
      </c>
      <c r="F43" s="83">
        <f>IF(ISERROR(VLOOKUP($A$6,'% ставки за депозитами ДГ'!$A$10:$P$200,7,0)),"–",VLOOKUP($A$6,'% ставки за депозитами ДГ'!$A$10:$P$200,7,0))</f>
        <v>12.249700000000001</v>
      </c>
      <c r="G43" s="83">
        <f t="shared" si="3"/>
        <v>1.2298000000000009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0.97699999999999998</v>
      </c>
      <c r="F44" s="90">
        <f>IF(ISERROR(VLOOKUP($A$6,'% ставки за депозитами ДГ'!$A$10:$P$200,12,0)),"–",VLOOKUP($A$6,'% ставки за депозитами ДГ'!$A$10:$P$200,12,0))</f>
        <v>0.91610000000000003</v>
      </c>
      <c r="G44" s="90">
        <f t="shared" si="3"/>
        <v>-6.0899999999999954E-2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109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8" t="s">
        <v>131</v>
      </c>
      <c r="B4" s="208"/>
      <c r="C4" s="208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269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48</v>
      </c>
      <c r="E10" s="155">
        <v>1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1182</v>
      </c>
      <c r="E11" s="155">
        <v>34</v>
      </c>
    </row>
    <row r="12" spans="1:16" s="1" customFormat="1">
      <c r="A12" s="154">
        <v>29</v>
      </c>
      <c r="B12" s="156" t="s">
        <v>218</v>
      </c>
      <c r="C12" s="155">
        <v>300119</v>
      </c>
      <c r="D12" s="155">
        <v>35</v>
      </c>
      <c r="E12" s="155">
        <v>2</v>
      </c>
    </row>
    <row r="13" spans="1:16" s="1" customFormat="1">
      <c r="A13" s="154">
        <v>36</v>
      </c>
      <c r="B13" s="156" t="s">
        <v>267</v>
      </c>
      <c r="C13" s="155">
        <v>300335</v>
      </c>
      <c r="D13" s="155">
        <v>332</v>
      </c>
      <c r="E13" s="155">
        <v>10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259</v>
      </c>
      <c r="C15" s="155">
        <v>305299</v>
      </c>
      <c r="D15" s="155">
        <v>1132</v>
      </c>
      <c r="E15" s="155">
        <v>23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16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97</v>
      </c>
      <c r="E17" s="155">
        <v>1</v>
      </c>
    </row>
    <row r="18" spans="1:5" s="1" customFormat="1">
      <c r="A18" s="154">
        <v>72</v>
      </c>
      <c r="B18" s="156" t="s">
        <v>232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252</v>
      </c>
      <c r="C19" s="155">
        <v>325365</v>
      </c>
      <c r="D19" s="155">
        <v>68</v>
      </c>
      <c r="E19" s="155">
        <v>2</v>
      </c>
    </row>
    <row r="20" spans="1:5" s="1" customFormat="1">
      <c r="A20" s="154">
        <v>91</v>
      </c>
      <c r="B20" s="156" t="s">
        <v>258</v>
      </c>
      <c r="C20" s="155">
        <v>325268</v>
      </c>
      <c r="D20" s="155">
        <v>19</v>
      </c>
      <c r="E20" s="155">
        <v>1</v>
      </c>
    </row>
    <row r="21" spans="1:5" s="1" customFormat="1">
      <c r="A21" s="154">
        <v>95</v>
      </c>
      <c r="B21" s="156" t="s">
        <v>253</v>
      </c>
      <c r="C21" s="155">
        <v>325990</v>
      </c>
      <c r="D21" s="155">
        <v>10</v>
      </c>
      <c r="E21" s="155">
        <v>0</v>
      </c>
    </row>
    <row r="22" spans="1:5" s="1" customFormat="1">
      <c r="A22" s="154">
        <v>96</v>
      </c>
      <c r="B22" s="156" t="s">
        <v>233</v>
      </c>
      <c r="C22" s="155">
        <v>307770</v>
      </c>
      <c r="D22" s="155">
        <v>201</v>
      </c>
      <c r="E22" s="155">
        <v>6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28</v>
      </c>
      <c r="E23" s="155">
        <v>0</v>
      </c>
    </row>
    <row r="24" spans="1:5" s="1" customFormat="1">
      <c r="A24" s="154">
        <v>105</v>
      </c>
      <c r="B24" s="156" t="s">
        <v>216</v>
      </c>
      <c r="C24" s="155">
        <v>328168</v>
      </c>
      <c r="D24" s="155">
        <v>45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48</v>
      </c>
      <c r="E25" s="155">
        <v>1</v>
      </c>
    </row>
    <row r="26" spans="1:5" s="1" customFormat="1">
      <c r="A26" s="154">
        <v>113</v>
      </c>
      <c r="B26" s="156" t="s">
        <v>219</v>
      </c>
      <c r="C26" s="155">
        <v>331489</v>
      </c>
      <c r="D26" s="155">
        <v>82</v>
      </c>
      <c r="E26" s="155">
        <v>0</v>
      </c>
    </row>
    <row r="27" spans="1:5" s="1" customFormat="1">
      <c r="A27" s="154">
        <v>115</v>
      </c>
      <c r="B27" s="156" t="s">
        <v>239</v>
      </c>
      <c r="C27" s="155">
        <v>334851</v>
      </c>
      <c r="D27" s="155">
        <v>221</v>
      </c>
      <c r="E27" s="155">
        <v>2</v>
      </c>
    </row>
    <row r="28" spans="1:5" s="1" customFormat="1">
      <c r="A28" s="154">
        <v>123</v>
      </c>
      <c r="B28" s="156" t="s">
        <v>234</v>
      </c>
      <c r="C28" s="155">
        <v>351607</v>
      </c>
      <c r="D28" s="155">
        <v>19</v>
      </c>
      <c r="E28" s="155">
        <v>0</v>
      </c>
    </row>
    <row r="29" spans="1:5" s="1" customFormat="1">
      <c r="A29" s="154">
        <v>128</v>
      </c>
      <c r="B29" s="156" t="s">
        <v>220</v>
      </c>
      <c r="C29" s="155">
        <v>351254</v>
      </c>
      <c r="D29" s="155">
        <v>3</v>
      </c>
      <c r="E29" s="155">
        <v>0</v>
      </c>
    </row>
    <row r="30" spans="1:5" s="1" customFormat="1">
      <c r="A30" s="154">
        <v>129</v>
      </c>
      <c r="B30" s="156" t="s">
        <v>235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221</v>
      </c>
      <c r="C31" s="155">
        <v>353489</v>
      </c>
      <c r="D31" s="155">
        <v>44</v>
      </c>
      <c r="E31" s="155">
        <v>2</v>
      </c>
    </row>
    <row r="32" spans="1:5" s="1" customFormat="1">
      <c r="A32" s="154">
        <v>136</v>
      </c>
      <c r="B32" s="156" t="s">
        <v>240</v>
      </c>
      <c r="C32" s="155">
        <v>351005</v>
      </c>
      <c r="D32" s="155">
        <v>223</v>
      </c>
      <c r="E32" s="155">
        <v>2</v>
      </c>
    </row>
    <row r="33" spans="1:5" s="1" customFormat="1">
      <c r="A33" s="154">
        <v>142</v>
      </c>
      <c r="B33" s="156" t="s">
        <v>241</v>
      </c>
      <c r="C33" s="155">
        <v>336310</v>
      </c>
      <c r="D33" s="155">
        <v>72</v>
      </c>
      <c r="E33" s="155">
        <v>1</v>
      </c>
    </row>
    <row r="34" spans="1:5" s="1" customFormat="1">
      <c r="A34" s="154">
        <v>143</v>
      </c>
      <c r="B34" s="156" t="s">
        <v>222</v>
      </c>
      <c r="C34" s="155">
        <v>312248</v>
      </c>
      <c r="D34" s="155">
        <v>39</v>
      </c>
      <c r="E34" s="155">
        <v>0</v>
      </c>
    </row>
    <row r="35" spans="1:5" s="1" customFormat="1">
      <c r="A35" s="154">
        <v>146</v>
      </c>
      <c r="B35" s="156" t="s">
        <v>264</v>
      </c>
      <c r="C35" s="155">
        <v>320371</v>
      </c>
      <c r="D35" s="155">
        <v>13</v>
      </c>
      <c r="E35" s="155">
        <v>0</v>
      </c>
    </row>
    <row r="36" spans="1:5" s="1" customFormat="1">
      <c r="A36" s="154">
        <v>153</v>
      </c>
      <c r="B36" s="156" t="s">
        <v>223</v>
      </c>
      <c r="C36" s="155">
        <v>380838</v>
      </c>
      <c r="D36" s="155">
        <v>40</v>
      </c>
      <c r="E36" s="155">
        <v>1</v>
      </c>
    </row>
    <row r="37" spans="1:5" s="1" customFormat="1">
      <c r="A37" s="154">
        <v>171</v>
      </c>
      <c r="B37" s="156" t="s">
        <v>254</v>
      </c>
      <c r="C37" s="155">
        <v>300614</v>
      </c>
      <c r="D37" s="155">
        <v>140</v>
      </c>
      <c r="E37" s="155">
        <v>1</v>
      </c>
    </row>
    <row r="38" spans="1:5" s="1" customFormat="1">
      <c r="A38" s="154">
        <v>205</v>
      </c>
      <c r="B38" s="156" t="s">
        <v>207</v>
      </c>
      <c r="C38" s="155">
        <v>313582</v>
      </c>
      <c r="D38" s="155">
        <v>25</v>
      </c>
      <c r="E38" s="155">
        <v>0</v>
      </c>
    </row>
    <row r="39" spans="1:5" s="1" customFormat="1">
      <c r="A39" s="154">
        <v>231</v>
      </c>
      <c r="B39" s="156" t="s">
        <v>236</v>
      </c>
      <c r="C39" s="155">
        <v>322539</v>
      </c>
      <c r="D39" s="155">
        <v>19</v>
      </c>
      <c r="E39" s="155">
        <v>1</v>
      </c>
    </row>
    <row r="40" spans="1:5" s="1" customFormat="1">
      <c r="A40" s="154">
        <v>240</v>
      </c>
      <c r="B40" s="156" t="s">
        <v>265</v>
      </c>
      <c r="C40" s="155">
        <v>322540</v>
      </c>
      <c r="D40" s="155">
        <v>57</v>
      </c>
      <c r="E40" s="155">
        <v>1</v>
      </c>
    </row>
    <row r="41" spans="1:5" s="1" customFormat="1">
      <c r="A41" s="154">
        <v>242</v>
      </c>
      <c r="B41" s="156" t="s">
        <v>255</v>
      </c>
      <c r="C41" s="155">
        <v>322001</v>
      </c>
      <c r="D41" s="155">
        <v>13</v>
      </c>
      <c r="E41" s="155">
        <v>0</v>
      </c>
    </row>
    <row r="42" spans="1:5" s="1" customFormat="1">
      <c r="A42" s="154">
        <v>251</v>
      </c>
      <c r="B42" s="156" t="s">
        <v>208</v>
      </c>
      <c r="C42" s="155">
        <v>300658</v>
      </c>
      <c r="D42" s="155">
        <v>14</v>
      </c>
      <c r="E42" s="155">
        <v>0</v>
      </c>
    </row>
    <row r="43" spans="1:5" s="1" customFormat="1">
      <c r="A43" s="154">
        <v>270</v>
      </c>
      <c r="B43" s="156" t="s">
        <v>237</v>
      </c>
      <c r="C43" s="155">
        <v>305749</v>
      </c>
      <c r="D43" s="155">
        <v>33</v>
      </c>
      <c r="E43" s="155">
        <v>0</v>
      </c>
    </row>
    <row r="44" spans="1:5" s="1" customFormat="1">
      <c r="A44" s="154">
        <v>272</v>
      </c>
      <c r="B44" s="156" t="s">
        <v>266</v>
      </c>
      <c r="C44" s="155">
        <v>300346</v>
      </c>
      <c r="D44" s="155">
        <v>138</v>
      </c>
      <c r="E44" s="155">
        <v>2</v>
      </c>
    </row>
    <row r="45" spans="1:5" s="1" customFormat="1">
      <c r="A45" s="154">
        <v>274</v>
      </c>
      <c r="B45" s="156" t="s">
        <v>209</v>
      </c>
      <c r="C45" s="155">
        <v>320478</v>
      </c>
      <c r="D45" s="155">
        <v>220</v>
      </c>
      <c r="E45" s="155">
        <v>8</v>
      </c>
    </row>
    <row r="46" spans="1:5" s="1" customFormat="1">
      <c r="A46" s="154">
        <v>286</v>
      </c>
      <c r="B46" s="156" t="s">
        <v>242</v>
      </c>
      <c r="C46" s="155">
        <v>306500</v>
      </c>
      <c r="D46" s="155">
        <v>28</v>
      </c>
      <c r="E46" s="155">
        <v>1</v>
      </c>
    </row>
    <row r="47" spans="1:5" s="1" customFormat="1">
      <c r="A47" s="154">
        <v>288</v>
      </c>
      <c r="B47" s="156" t="s">
        <v>210</v>
      </c>
      <c r="C47" s="155">
        <v>300647</v>
      </c>
      <c r="D47" s="155">
        <v>3</v>
      </c>
      <c r="E47" s="155">
        <v>0</v>
      </c>
    </row>
    <row r="48" spans="1:5" s="1" customFormat="1">
      <c r="A48" s="154">
        <v>290</v>
      </c>
      <c r="B48" s="156" t="s">
        <v>224</v>
      </c>
      <c r="C48" s="155">
        <v>300506</v>
      </c>
      <c r="D48" s="155">
        <v>11</v>
      </c>
      <c r="E48" s="155">
        <v>0</v>
      </c>
    </row>
    <row r="49" spans="1:5" s="1" customFormat="1">
      <c r="A49" s="154">
        <v>295</v>
      </c>
      <c r="B49" s="156" t="s">
        <v>243</v>
      </c>
      <c r="C49" s="155">
        <v>300539</v>
      </c>
      <c r="D49" s="155">
        <v>0</v>
      </c>
      <c r="E49" s="155">
        <v>0</v>
      </c>
    </row>
    <row r="50" spans="1:5" s="1" customFormat="1">
      <c r="A50" s="154">
        <v>296</v>
      </c>
      <c r="B50" s="156" t="s">
        <v>211</v>
      </c>
      <c r="C50" s="155">
        <v>300528</v>
      </c>
      <c r="D50" s="155">
        <v>71</v>
      </c>
      <c r="E50" s="155">
        <v>1</v>
      </c>
    </row>
    <row r="51" spans="1:5" s="1" customFormat="1">
      <c r="A51" s="154">
        <v>297</v>
      </c>
      <c r="B51" s="156" t="s">
        <v>225</v>
      </c>
      <c r="C51" s="155">
        <v>300584</v>
      </c>
      <c r="D51" s="155">
        <v>0</v>
      </c>
      <c r="E51" s="155">
        <v>0</v>
      </c>
    </row>
    <row r="52" spans="1:5" s="1" customFormat="1">
      <c r="A52" s="154">
        <v>298</v>
      </c>
      <c r="B52" s="156" t="s">
        <v>212</v>
      </c>
      <c r="C52" s="155">
        <v>320984</v>
      </c>
      <c r="D52" s="155">
        <v>4</v>
      </c>
      <c r="E52" s="155">
        <v>0</v>
      </c>
    </row>
    <row r="53" spans="1:5" s="1" customFormat="1">
      <c r="A53" s="154">
        <v>305</v>
      </c>
      <c r="B53" s="156" t="s">
        <v>213</v>
      </c>
      <c r="C53" s="155">
        <v>307123</v>
      </c>
      <c r="D53" s="155">
        <v>34</v>
      </c>
      <c r="E53" s="155">
        <v>0</v>
      </c>
    </row>
    <row r="54" spans="1:5" s="1" customFormat="1">
      <c r="A54" s="154">
        <v>311</v>
      </c>
      <c r="B54" s="156" t="s">
        <v>244</v>
      </c>
      <c r="C54" s="155">
        <v>380106</v>
      </c>
      <c r="D54" s="155">
        <v>0</v>
      </c>
      <c r="E54" s="155">
        <v>0</v>
      </c>
    </row>
    <row r="55" spans="1:5" s="1" customFormat="1" ht="28.8">
      <c r="A55" s="154">
        <v>313</v>
      </c>
      <c r="B55" s="156" t="s">
        <v>245</v>
      </c>
      <c r="C55" s="155">
        <v>380883</v>
      </c>
      <c r="D55" s="155">
        <v>0</v>
      </c>
      <c r="E55" s="155">
        <v>0</v>
      </c>
    </row>
    <row r="56" spans="1:5" s="1" customFormat="1" ht="28.8">
      <c r="A56" s="154">
        <v>320</v>
      </c>
      <c r="B56" s="156" t="s">
        <v>260</v>
      </c>
      <c r="C56" s="155">
        <v>380281</v>
      </c>
      <c r="D56" s="155">
        <v>32</v>
      </c>
      <c r="E56" s="155">
        <v>0</v>
      </c>
    </row>
    <row r="57" spans="1:5" s="1" customFormat="1">
      <c r="A57" s="154">
        <v>329</v>
      </c>
      <c r="B57" s="156" t="s">
        <v>246</v>
      </c>
      <c r="C57" s="155">
        <v>380366</v>
      </c>
      <c r="D57" s="155">
        <v>1</v>
      </c>
      <c r="E57" s="155">
        <v>0</v>
      </c>
    </row>
    <row r="58" spans="1:5" s="1" customFormat="1">
      <c r="A58" s="154">
        <v>331</v>
      </c>
      <c r="B58" s="156" t="s">
        <v>247</v>
      </c>
      <c r="C58" s="155">
        <v>380441</v>
      </c>
      <c r="D58" s="155">
        <v>0</v>
      </c>
      <c r="E58" s="155">
        <v>0</v>
      </c>
    </row>
    <row r="59" spans="1:5" s="1" customFormat="1">
      <c r="A59" s="154">
        <v>381</v>
      </c>
      <c r="B59" s="156" t="s">
        <v>226</v>
      </c>
      <c r="C59" s="155">
        <v>313009</v>
      </c>
      <c r="D59" s="155">
        <v>8</v>
      </c>
      <c r="E59" s="155">
        <v>0</v>
      </c>
    </row>
    <row r="60" spans="1:5" s="1" customFormat="1">
      <c r="A60" s="154">
        <v>386</v>
      </c>
      <c r="B60" s="156" t="s">
        <v>256</v>
      </c>
      <c r="C60" s="155">
        <v>380526</v>
      </c>
      <c r="D60" s="155">
        <v>30</v>
      </c>
      <c r="E60" s="155">
        <v>1</v>
      </c>
    </row>
    <row r="61" spans="1:5" s="1" customFormat="1">
      <c r="A61" s="154">
        <v>387</v>
      </c>
      <c r="B61" s="156" t="s">
        <v>270</v>
      </c>
      <c r="C61" s="155">
        <v>380548</v>
      </c>
      <c r="D61" s="155">
        <v>5</v>
      </c>
      <c r="E61" s="155">
        <v>0</v>
      </c>
    </row>
    <row r="62" spans="1:5" s="1" customFormat="1">
      <c r="A62" s="154">
        <v>389</v>
      </c>
      <c r="B62" s="156" t="s">
        <v>227</v>
      </c>
      <c r="C62" s="155">
        <v>380582</v>
      </c>
      <c r="D62" s="155">
        <v>14</v>
      </c>
      <c r="E62" s="155">
        <v>0</v>
      </c>
    </row>
    <row r="63" spans="1:5" s="1" customFormat="1">
      <c r="A63" s="154">
        <v>392</v>
      </c>
      <c r="B63" s="156" t="s">
        <v>214</v>
      </c>
      <c r="C63" s="155">
        <v>380634</v>
      </c>
      <c r="D63" s="155">
        <v>146</v>
      </c>
      <c r="E63" s="155">
        <v>1</v>
      </c>
    </row>
    <row r="64" spans="1:5" s="1" customFormat="1">
      <c r="A64" s="154">
        <v>394</v>
      </c>
      <c r="B64" s="156" t="s">
        <v>248</v>
      </c>
      <c r="C64" s="155">
        <v>380645</v>
      </c>
      <c r="D64" s="155">
        <v>5</v>
      </c>
      <c r="E64" s="155">
        <v>0</v>
      </c>
    </row>
    <row r="65" spans="1:5" s="1" customFormat="1">
      <c r="A65" s="154">
        <v>395</v>
      </c>
      <c r="B65" s="156" t="s">
        <v>238</v>
      </c>
      <c r="C65" s="155">
        <v>377090</v>
      </c>
      <c r="D65" s="155">
        <v>5</v>
      </c>
      <c r="E65" s="155">
        <v>0</v>
      </c>
    </row>
    <row r="66" spans="1:5" s="1" customFormat="1">
      <c r="A66" s="154">
        <v>407</v>
      </c>
      <c r="B66" s="156" t="s">
        <v>249</v>
      </c>
      <c r="C66" s="155">
        <v>380731</v>
      </c>
      <c r="D66" s="155">
        <v>0</v>
      </c>
      <c r="E66" s="155">
        <v>0</v>
      </c>
    </row>
    <row r="67" spans="1:5" s="1" customFormat="1">
      <c r="A67" s="154">
        <v>455</v>
      </c>
      <c r="B67" s="156" t="s">
        <v>250</v>
      </c>
      <c r="C67" s="155">
        <v>380797</v>
      </c>
      <c r="D67" s="155">
        <v>0</v>
      </c>
      <c r="E67" s="155">
        <v>0</v>
      </c>
    </row>
    <row r="68" spans="1:5" s="1" customFormat="1">
      <c r="A68" s="154">
        <v>512</v>
      </c>
      <c r="B68" s="156" t="s">
        <v>228</v>
      </c>
      <c r="C68" s="155">
        <v>380894</v>
      </c>
      <c r="D68" s="155">
        <v>0</v>
      </c>
      <c r="E68" s="155">
        <v>0</v>
      </c>
    </row>
    <row r="69" spans="1:5" s="1" customFormat="1">
      <c r="A69" s="154">
        <v>553</v>
      </c>
      <c r="B69" s="156" t="s">
        <v>217</v>
      </c>
      <c r="C69" s="155">
        <v>380946</v>
      </c>
      <c r="D69" s="155">
        <v>0</v>
      </c>
      <c r="E69" s="155">
        <v>0</v>
      </c>
    </row>
    <row r="70" spans="1:5" s="1" customFormat="1">
      <c r="A70" s="154">
        <v>634</v>
      </c>
      <c r="B70" s="156" t="s">
        <v>257</v>
      </c>
      <c r="C70" s="155">
        <v>339016</v>
      </c>
      <c r="D70" s="155">
        <v>0</v>
      </c>
      <c r="E70" s="155">
        <v>0</v>
      </c>
    </row>
    <row r="71" spans="1:5" s="1" customFormat="1">
      <c r="A71" s="154">
        <v>694</v>
      </c>
      <c r="B71" s="156" t="s">
        <v>229</v>
      </c>
      <c r="C71" s="155">
        <v>339050</v>
      </c>
      <c r="D71" s="155">
        <v>40</v>
      </c>
      <c r="E71" s="155">
        <v>0</v>
      </c>
    </row>
    <row r="72" spans="1:5" s="1" customFormat="1">
      <c r="A72" s="154">
        <v>774</v>
      </c>
      <c r="B72" s="156" t="s">
        <v>251</v>
      </c>
      <c r="C72" s="155">
        <v>339072</v>
      </c>
      <c r="D72" s="155">
        <v>20</v>
      </c>
      <c r="E72" s="155">
        <v>2</v>
      </c>
    </row>
    <row r="73" spans="1:5" s="1" customFormat="1">
      <c r="A73" s="154"/>
      <c r="B73" s="161" t="s">
        <v>268</v>
      </c>
      <c r="C73" s="162"/>
      <c r="D73" s="162">
        <v>5138</v>
      </c>
      <c r="E73" s="162">
        <v>109</v>
      </c>
    </row>
    <row r="74" spans="1:5" s="1" customFormat="1">
      <c r="A74" s="154"/>
      <c r="B74" s="161"/>
      <c r="C74" s="162"/>
      <c r="D74" s="162"/>
      <c r="E74" s="162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6"/>
      <c r="C77" s="155"/>
      <c r="D77" s="155"/>
      <c r="E77" s="155"/>
    </row>
    <row r="78" spans="1:5" s="1" customFormat="1">
      <c r="A78" s="154"/>
      <c r="B78" s="156"/>
      <c r="C78" s="155"/>
      <c r="D78" s="155"/>
      <c r="E78" s="155"/>
    </row>
    <row r="79" spans="1:5" s="1" customFormat="1">
      <c r="A79" s="154"/>
      <c r="B79" s="156"/>
      <c r="C79" s="155"/>
      <c r="D79" s="155"/>
      <c r="E79" s="155"/>
    </row>
    <row r="80" spans="1:5" s="1" customFormat="1">
      <c r="A80" s="154"/>
      <c r="B80" s="159"/>
      <c r="C80" s="155"/>
      <c r="D80" s="155"/>
      <c r="E80" s="155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C82" s="155"/>
      <c r="D82" s="155"/>
      <c r="E82" s="155"/>
    </row>
    <row r="83" spans="1:5" s="1" customFormat="1">
      <c r="A83" s="154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6"/>
      <c r="C88" s="155"/>
      <c r="D88" s="155"/>
      <c r="E88" s="155"/>
    </row>
    <row r="89" spans="1:5" s="1" customFormat="1">
      <c r="A89" s="154"/>
      <c r="B89" s="158"/>
      <c r="C89" s="155"/>
      <c r="D89" s="155"/>
      <c r="E89" s="155"/>
    </row>
    <row r="90" spans="1:5" s="1" customFormat="1">
      <c r="A90" s="154"/>
      <c r="B90" s="158"/>
      <c r="C90" s="155"/>
      <c r="D90" s="155"/>
      <c r="E90" s="155"/>
    </row>
    <row r="91" spans="1:5" s="1" customFormat="1">
      <c r="A91" s="154"/>
      <c r="B91" s="158"/>
      <c r="C91" s="155"/>
      <c r="D91" s="155"/>
      <c r="E91" s="155"/>
    </row>
    <row r="92" spans="1:5" s="1" customFormat="1">
      <c r="A92" s="146"/>
      <c r="C92" s="146"/>
      <c r="D92" s="157"/>
      <c r="E92" s="157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8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9" customWidth="1"/>
    <col min="5" max="5" width="8" style="9" customWidth="1"/>
    <col min="6" max="6" width="10.109375" style="9" customWidth="1"/>
    <col min="7" max="7" width="12" style="9" customWidth="1"/>
    <col min="8" max="8" width="10.554687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231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15" customFormat="1" ht="12" customHeigh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8">
        <v>40544</v>
      </c>
      <c r="B11" s="9">
        <v>4731.0771769000003</v>
      </c>
      <c r="C11" s="9">
        <v>0.46183998999999998</v>
      </c>
      <c r="D11" s="9">
        <v>0</v>
      </c>
      <c r="E11" s="9">
        <v>0.46183998999999998</v>
      </c>
      <c r="F11" s="9">
        <v>0</v>
      </c>
      <c r="G11" s="9">
        <v>0</v>
      </c>
      <c r="H11" s="9">
        <v>0</v>
      </c>
      <c r="I11" s="9">
        <v>2404.1133994500001</v>
      </c>
      <c r="J11" s="9">
        <v>17.041060430000002</v>
      </c>
      <c r="K11" s="9">
        <v>2387.0723390200001</v>
      </c>
      <c r="L11" s="9">
        <v>2326.5019374600001</v>
      </c>
      <c r="M11" s="9">
        <v>2326.5019374600001</v>
      </c>
      <c r="N11" s="9">
        <v>0</v>
      </c>
      <c r="O11" s="9">
        <v>0</v>
      </c>
      <c r="P11" s="9">
        <v>3.5688148800000001</v>
      </c>
    </row>
    <row r="12" spans="1:19" hidden="1" outlineLevel="1">
      <c r="A12" s="8">
        <v>40575</v>
      </c>
      <c r="B12" s="127">
        <v>4723.9003574400003</v>
      </c>
      <c r="C12" s="127">
        <v>0.46183998999999998</v>
      </c>
      <c r="D12" s="127">
        <v>0</v>
      </c>
      <c r="E12" s="127">
        <v>0.46183998999999998</v>
      </c>
      <c r="F12" s="127">
        <v>0</v>
      </c>
      <c r="G12" s="127">
        <v>0</v>
      </c>
      <c r="H12" s="127">
        <v>0</v>
      </c>
      <c r="I12" s="127">
        <v>2417.51411568</v>
      </c>
      <c r="J12" s="127">
        <v>15.05161253</v>
      </c>
      <c r="K12" s="127">
        <v>2402.46250315</v>
      </c>
      <c r="L12" s="127">
        <v>2305.9244017699998</v>
      </c>
      <c r="M12" s="127">
        <v>2305.9244017699998</v>
      </c>
      <c r="N12" s="127">
        <v>0</v>
      </c>
      <c r="O12" s="127">
        <v>0</v>
      </c>
      <c r="P12" s="127">
        <v>3.5616349199999999</v>
      </c>
      <c r="Q12" s="127"/>
      <c r="R12" s="127"/>
      <c r="S12" s="127"/>
    </row>
    <row r="13" spans="1:19" hidden="1" outlineLevel="1">
      <c r="A13" s="8">
        <v>40603</v>
      </c>
      <c r="B13" s="127">
        <v>4710.0822635599998</v>
      </c>
      <c r="C13" s="127">
        <v>0.46183998999999998</v>
      </c>
      <c r="D13" s="127">
        <v>0</v>
      </c>
      <c r="E13" s="127">
        <v>0.46183998999999998</v>
      </c>
      <c r="F13" s="127">
        <v>0</v>
      </c>
      <c r="G13" s="127">
        <v>0</v>
      </c>
      <c r="H13" s="127">
        <v>0</v>
      </c>
      <c r="I13" s="127">
        <v>2425.5022843900001</v>
      </c>
      <c r="J13" s="127">
        <v>16.645934919999998</v>
      </c>
      <c r="K13" s="127">
        <v>2408.8563494700002</v>
      </c>
      <c r="L13" s="127">
        <v>2284.1181391800001</v>
      </c>
      <c r="M13" s="127">
        <v>2284.1181391800001</v>
      </c>
      <c r="N13" s="127">
        <v>0</v>
      </c>
      <c r="O13" s="127">
        <v>0</v>
      </c>
      <c r="P13" s="127">
        <v>3.5592021100000002</v>
      </c>
      <c r="Q13" s="127"/>
      <c r="R13" s="127"/>
      <c r="S13" s="127"/>
    </row>
    <row r="14" spans="1:19" hidden="1" outlineLevel="1">
      <c r="A14" s="8">
        <v>40634</v>
      </c>
      <c r="B14" s="127">
        <v>4488.44341007</v>
      </c>
      <c r="C14" s="127">
        <v>0.46184454000000003</v>
      </c>
      <c r="D14" s="127">
        <v>0</v>
      </c>
      <c r="E14" s="127">
        <v>0.46184454000000003</v>
      </c>
      <c r="F14" s="127">
        <v>0</v>
      </c>
      <c r="G14" s="127">
        <v>0</v>
      </c>
      <c r="H14" s="127">
        <v>0</v>
      </c>
      <c r="I14" s="127">
        <v>2196.6625548400002</v>
      </c>
      <c r="J14" s="127">
        <v>16.76049239</v>
      </c>
      <c r="K14" s="127">
        <v>2179.9020624499999</v>
      </c>
      <c r="L14" s="127">
        <v>2291.3190106900001</v>
      </c>
      <c r="M14" s="127">
        <v>2291.3190106900001</v>
      </c>
      <c r="N14" s="127">
        <v>0</v>
      </c>
      <c r="O14" s="127">
        <v>0</v>
      </c>
      <c r="P14" s="127">
        <v>3.6123028000000001</v>
      </c>
      <c r="Q14" s="127"/>
      <c r="R14" s="127"/>
      <c r="S14" s="127"/>
    </row>
    <row r="15" spans="1:19" hidden="1" outlineLevel="1">
      <c r="A15" s="8">
        <v>40664</v>
      </c>
      <c r="B15" s="127">
        <v>4705.9041331199996</v>
      </c>
      <c r="C15" s="127">
        <v>0.46276384999999998</v>
      </c>
      <c r="D15" s="127">
        <v>0</v>
      </c>
      <c r="E15" s="127">
        <v>0.46276384999999998</v>
      </c>
      <c r="F15" s="127">
        <v>0</v>
      </c>
      <c r="G15" s="127">
        <v>0</v>
      </c>
      <c r="H15" s="127">
        <v>0</v>
      </c>
      <c r="I15" s="127">
        <v>2417.5885042899999</v>
      </c>
      <c r="J15" s="127">
        <v>16.090793420000001</v>
      </c>
      <c r="K15" s="127">
        <v>2401.49771087</v>
      </c>
      <c r="L15" s="127">
        <v>2287.85286498</v>
      </c>
      <c r="M15" s="127">
        <v>2287.84271317</v>
      </c>
      <c r="N15" s="127">
        <v>1.0151810000000001E-2</v>
      </c>
      <c r="O15" s="127">
        <v>0</v>
      </c>
      <c r="P15" s="127">
        <v>3.4039310500000002</v>
      </c>
      <c r="Q15" s="127"/>
      <c r="R15" s="127"/>
      <c r="S15" s="127"/>
    </row>
    <row r="16" spans="1:19" hidden="1" outlineLevel="1">
      <c r="A16" s="8">
        <v>40695</v>
      </c>
      <c r="B16" s="127">
        <v>4758.5646942499998</v>
      </c>
      <c r="C16" s="127">
        <v>0.46216316000000002</v>
      </c>
      <c r="D16" s="127">
        <v>0</v>
      </c>
      <c r="E16" s="127">
        <v>0.46216316000000002</v>
      </c>
      <c r="F16" s="127">
        <v>2.9850000000000001E-5</v>
      </c>
      <c r="G16" s="127">
        <v>0</v>
      </c>
      <c r="H16" s="127">
        <v>2.9850000000000001E-5</v>
      </c>
      <c r="I16" s="127">
        <v>2480.9487283399999</v>
      </c>
      <c r="J16" s="127">
        <v>16.34497747</v>
      </c>
      <c r="K16" s="127">
        <v>2464.6037508700001</v>
      </c>
      <c r="L16" s="127">
        <v>2277.1537729000001</v>
      </c>
      <c r="M16" s="127">
        <v>2277.1537729000001</v>
      </c>
      <c r="N16" s="127">
        <v>0</v>
      </c>
      <c r="O16" s="127">
        <v>0</v>
      </c>
      <c r="P16" s="127">
        <v>3.2502195</v>
      </c>
      <c r="Q16" s="127"/>
      <c r="R16" s="127"/>
      <c r="S16" s="127"/>
    </row>
    <row r="17" spans="1:19" hidden="1" outlineLevel="1">
      <c r="A17" s="8">
        <v>40725</v>
      </c>
      <c r="B17" s="127">
        <v>4774.0590306200002</v>
      </c>
      <c r="C17" s="127">
        <v>0.46183998999999998</v>
      </c>
      <c r="D17" s="127">
        <v>0</v>
      </c>
      <c r="E17" s="127">
        <v>0.46183998999999998</v>
      </c>
      <c r="F17" s="127">
        <v>7.4284000000000004E-4</v>
      </c>
      <c r="G17" s="127">
        <v>0</v>
      </c>
      <c r="H17" s="127">
        <v>7.4284000000000004E-4</v>
      </c>
      <c r="I17" s="127">
        <v>2512.1907091200001</v>
      </c>
      <c r="J17" s="127">
        <v>16.471470570000001</v>
      </c>
      <c r="K17" s="127">
        <v>2495.7192385500002</v>
      </c>
      <c r="L17" s="127">
        <v>2261.4057386700001</v>
      </c>
      <c r="M17" s="127">
        <v>2261.4057386700001</v>
      </c>
      <c r="N17" s="127">
        <v>0</v>
      </c>
      <c r="O17" s="127">
        <v>0</v>
      </c>
      <c r="P17" s="127">
        <v>3.2834222099999999</v>
      </c>
      <c r="Q17" s="127"/>
      <c r="R17" s="127"/>
      <c r="S17" s="127"/>
    </row>
    <row r="18" spans="1:19" hidden="1" outlineLevel="1">
      <c r="A18" s="8">
        <v>40756</v>
      </c>
      <c r="B18" s="127">
        <v>4877.1149667199998</v>
      </c>
      <c r="C18" s="127">
        <v>0.46183998999999998</v>
      </c>
      <c r="D18" s="127">
        <v>0</v>
      </c>
      <c r="E18" s="127">
        <v>0.46183998999999998</v>
      </c>
      <c r="F18" s="127">
        <v>0</v>
      </c>
      <c r="G18" s="127">
        <v>0</v>
      </c>
      <c r="H18" s="127">
        <v>0</v>
      </c>
      <c r="I18" s="127">
        <v>2632.1621212499999</v>
      </c>
      <c r="J18" s="127">
        <v>16.250222040000001</v>
      </c>
      <c r="K18" s="127">
        <v>2615.9118992099998</v>
      </c>
      <c r="L18" s="127">
        <v>2244.4910054799998</v>
      </c>
      <c r="M18" s="127">
        <v>2244.4910054799998</v>
      </c>
      <c r="N18" s="127">
        <v>0</v>
      </c>
      <c r="O18" s="127">
        <v>0</v>
      </c>
      <c r="P18" s="127">
        <v>3.3179191299999999</v>
      </c>
      <c r="Q18" s="127"/>
      <c r="R18" s="127"/>
      <c r="S18" s="127"/>
    </row>
    <row r="19" spans="1:19" hidden="1" outlineLevel="1">
      <c r="A19" s="8">
        <v>40787</v>
      </c>
      <c r="B19" s="127">
        <v>4775.8469692600002</v>
      </c>
      <c r="C19" s="127">
        <v>0.46282269999999998</v>
      </c>
      <c r="D19" s="127">
        <v>0</v>
      </c>
      <c r="E19" s="127">
        <v>0.46282269999999998</v>
      </c>
      <c r="F19" s="127">
        <v>0</v>
      </c>
      <c r="G19" s="127">
        <v>0</v>
      </c>
      <c r="H19" s="127">
        <v>0</v>
      </c>
      <c r="I19" s="127">
        <v>2561.4478274399999</v>
      </c>
      <c r="J19" s="127">
        <v>16.52680393</v>
      </c>
      <c r="K19" s="127">
        <v>2544.9210235099999</v>
      </c>
      <c r="L19" s="127">
        <v>2213.93631912</v>
      </c>
      <c r="M19" s="127">
        <v>2213.93631912</v>
      </c>
      <c r="N19" s="127">
        <v>0</v>
      </c>
      <c r="O19" s="127">
        <v>0</v>
      </c>
      <c r="P19" s="127">
        <v>3.3523434700000001</v>
      </c>
      <c r="Q19" s="127"/>
      <c r="R19" s="127"/>
      <c r="S19" s="127"/>
    </row>
    <row r="20" spans="1:19" hidden="1" outlineLevel="1">
      <c r="A20" s="8">
        <v>40817</v>
      </c>
      <c r="B20" s="127">
        <v>4810.4143927900004</v>
      </c>
      <c r="C20" s="127">
        <v>0.46283062000000003</v>
      </c>
      <c r="D20" s="127">
        <v>0</v>
      </c>
      <c r="E20" s="127">
        <v>0.46283062000000003</v>
      </c>
      <c r="F20" s="127">
        <v>0</v>
      </c>
      <c r="G20" s="127">
        <v>0</v>
      </c>
      <c r="H20" s="127">
        <v>0</v>
      </c>
      <c r="I20" s="127">
        <v>2625.55201038</v>
      </c>
      <c r="J20" s="127">
        <v>32.713465399999997</v>
      </c>
      <c r="K20" s="127">
        <v>2592.8385449799998</v>
      </c>
      <c r="L20" s="127">
        <v>2184.3995517899998</v>
      </c>
      <c r="M20" s="127">
        <v>2184.3888977800002</v>
      </c>
      <c r="N20" s="127">
        <v>1.065401E-2</v>
      </c>
      <c r="O20" s="127">
        <v>0</v>
      </c>
      <c r="P20" s="127">
        <v>3.38908677</v>
      </c>
      <c r="Q20" s="127"/>
      <c r="R20" s="127"/>
      <c r="S20" s="127"/>
    </row>
    <row r="21" spans="1:19" hidden="1" outlineLevel="1">
      <c r="A21" s="8">
        <v>40848</v>
      </c>
      <c r="B21" s="127">
        <v>4857.6992417499996</v>
      </c>
      <c r="C21" s="127">
        <v>0.46183998999999998</v>
      </c>
      <c r="D21" s="127">
        <v>0</v>
      </c>
      <c r="E21" s="127">
        <v>0.46183998999999998</v>
      </c>
      <c r="F21" s="127">
        <v>0</v>
      </c>
      <c r="G21" s="127">
        <v>0</v>
      </c>
      <c r="H21" s="127">
        <v>0</v>
      </c>
      <c r="I21" s="127">
        <v>2715.4521192900002</v>
      </c>
      <c r="J21" s="127">
        <v>34.708188679999999</v>
      </c>
      <c r="K21" s="127">
        <v>2680.74393061</v>
      </c>
      <c r="L21" s="127">
        <v>2141.7852824699999</v>
      </c>
      <c r="M21" s="127">
        <v>2141.7852824699999</v>
      </c>
      <c r="N21" s="127">
        <v>0</v>
      </c>
      <c r="O21" s="127">
        <v>0</v>
      </c>
      <c r="P21" s="127">
        <v>3.4279405399999998</v>
      </c>
      <c r="Q21" s="127"/>
      <c r="R21" s="127"/>
      <c r="S21" s="127"/>
    </row>
    <row r="22" spans="1:19" hidden="1" outlineLevel="1">
      <c r="A22" s="8">
        <v>40878</v>
      </c>
      <c r="B22" s="127">
        <v>4580.4322864100004</v>
      </c>
      <c r="C22" s="127">
        <v>9.9979999999999991E-4</v>
      </c>
      <c r="D22" s="127">
        <v>0</v>
      </c>
      <c r="E22" s="127">
        <v>9.9979999999999991E-4</v>
      </c>
      <c r="F22" s="127">
        <v>0</v>
      </c>
      <c r="G22" s="127">
        <v>0</v>
      </c>
      <c r="H22" s="127">
        <v>0</v>
      </c>
      <c r="I22" s="127">
        <v>2582.56922424</v>
      </c>
      <c r="J22" s="127">
        <v>32.555433880000002</v>
      </c>
      <c r="K22" s="127">
        <v>2550.0137903599998</v>
      </c>
      <c r="L22" s="127">
        <v>1997.8620623700001</v>
      </c>
      <c r="M22" s="127">
        <v>1997.8620623700001</v>
      </c>
      <c r="N22" s="127">
        <v>0</v>
      </c>
      <c r="O22" s="127">
        <v>0</v>
      </c>
      <c r="P22" s="127">
        <v>2.0975235099999998</v>
      </c>
      <c r="Q22" s="127"/>
      <c r="R22" s="127"/>
      <c r="S22" s="127"/>
    </row>
    <row r="23" spans="1:19" hidden="1" outlineLevel="1">
      <c r="A23" s="8">
        <v>40909</v>
      </c>
      <c r="B23" s="127">
        <v>4518.9671567200003</v>
      </c>
      <c r="C23" s="127">
        <v>9.3654000000000003E-4</v>
      </c>
      <c r="D23" s="127">
        <v>0</v>
      </c>
      <c r="E23" s="127">
        <v>9.3654000000000003E-4</v>
      </c>
      <c r="F23" s="127">
        <v>0</v>
      </c>
      <c r="G23" s="127">
        <v>0</v>
      </c>
      <c r="H23" s="127">
        <v>0</v>
      </c>
      <c r="I23" s="127">
        <v>2552.7629501199999</v>
      </c>
      <c r="J23" s="127">
        <v>31.68228534</v>
      </c>
      <c r="K23" s="127">
        <v>2521.08066478</v>
      </c>
      <c r="L23" s="127">
        <v>1966.20327006</v>
      </c>
      <c r="M23" s="127">
        <v>1966.20327006</v>
      </c>
      <c r="N23" s="127">
        <v>0</v>
      </c>
      <c r="O23" s="127">
        <v>0</v>
      </c>
      <c r="P23" s="127">
        <v>2.1182407900000002</v>
      </c>
      <c r="Q23" s="127"/>
      <c r="R23" s="127"/>
      <c r="S23" s="127"/>
    </row>
    <row r="24" spans="1:19" hidden="1" outlineLevel="1">
      <c r="A24" s="8">
        <v>40940</v>
      </c>
      <c r="B24" s="127">
        <v>4481.8028385899997</v>
      </c>
      <c r="C24" s="127">
        <v>6.5140000000000003E-5</v>
      </c>
      <c r="D24" s="127">
        <v>0</v>
      </c>
      <c r="E24" s="127">
        <v>6.5140000000000003E-5</v>
      </c>
      <c r="F24" s="127">
        <v>0</v>
      </c>
      <c r="G24" s="127">
        <v>0</v>
      </c>
      <c r="H24" s="127">
        <v>0</v>
      </c>
      <c r="I24" s="127">
        <v>2538.5847355000001</v>
      </c>
      <c r="J24" s="127">
        <v>38.982020849999998</v>
      </c>
      <c r="K24" s="127">
        <v>2499.6027146500001</v>
      </c>
      <c r="L24" s="127">
        <v>1943.2180379500001</v>
      </c>
      <c r="M24" s="127">
        <v>1943.2180379500001</v>
      </c>
      <c r="N24" s="127">
        <v>0</v>
      </c>
      <c r="O24" s="127">
        <v>0</v>
      </c>
      <c r="P24" s="127">
        <v>2.1128991400000001</v>
      </c>
      <c r="Q24" s="127"/>
      <c r="R24" s="127"/>
      <c r="S24" s="127"/>
    </row>
    <row r="25" spans="1:19" hidden="1" outlineLevel="1">
      <c r="A25" s="8">
        <v>40969</v>
      </c>
      <c r="B25" s="127">
        <v>4267.42855229</v>
      </c>
      <c r="C25" s="127">
        <v>1.00223E-3</v>
      </c>
      <c r="D25" s="127">
        <v>0</v>
      </c>
      <c r="E25" s="127">
        <v>1.00223E-3</v>
      </c>
      <c r="F25" s="127">
        <v>0</v>
      </c>
      <c r="G25" s="127">
        <v>0</v>
      </c>
      <c r="H25" s="127">
        <v>0</v>
      </c>
      <c r="I25" s="127">
        <v>2380.6974808</v>
      </c>
      <c r="J25" s="127">
        <v>30.19696369</v>
      </c>
      <c r="K25" s="127">
        <v>2350.5005171100001</v>
      </c>
      <c r="L25" s="127">
        <v>1886.7300692599999</v>
      </c>
      <c r="M25" s="127">
        <v>1886.7300692599999</v>
      </c>
      <c r="N25" s="127">
        <v>0</v>
      </c>
      <c r="O25" s="127">
        <v>0</v>
      </c>
      <c r="P25" s="127">
        <v>2.1011896800000001</v>
      </c>
      <c r="Q25" s="127"/>
      <c r="R25" s="127"/>
      <c r="S25" s="127"/>
    </row>
    <row r="26" spans="1:19" hidden="1" outlineLevel="1">
      <c r="A26" s="8">
        <v>41000</v>
      </c>
      <c r="B26" s="127">
        <v>4242.2649614100001</v>
      </c>
      <c r="C26" s="127">
        <v>9.1405000000000002E-4</v>
      </c>
      <c r="D26" s="127">
        <v>0</v>
      </c>
      <c r="E26" s="127">
        <v>9.1405000000000002E-4</v>
      </c>
      <c r="F26" s="127">
        <v>0</v>
      </c>
      <c r="G26" s="127">
        <v>0</v>
      </c>
      <c r="H26" s="127">
        <v>0</v>
      </c>
      <c r="I26" s="127">
        <v>2380.5292123700001</v>
      </c>
      <c r="J26" s="127">
        <v>23.50121948</v>
      </c>
      <c r="K26" s="127">
        <v>2357.02799289</v>
      </c>
      <c r="L26" s="127">
        <v>1861.7348349900001</v>
      </c>
      <c r="M26" s="127">
        <v>1861.7348349900001</v>
      </c>
      <c r="N26" s="127">
        <v>0</v>
      </c>
      <c r="O26" s="127">
        <v>0</v>
      </c>
      <c r="P26" s="127">
        <v>2.0622000300000001</v>
      </c>
      <c r="Q26" s="127"/>
      <c r="R26" s="127"/>
      <c r="S26" s="127"/>
    </row>
    <row r="27" spans="1:19" hidden="1" outlineLevel="1">
      <c r="A27" s="8">
        <v>41030</v>
      </c>
      <c r="B27" s="127">
        <v>4597.0849867899997</v>
      </c>
      <c r="C27" s="127">
        <v>9.9517000000000008E-4</v>
      </c>
      <c r="D27" s="127">
        <v>0</v>
      </c>
      <c r="E27" s="127">
        <v>9.9517000000000008E-4</v>
      </c>
      <c r="F27" s="127">
        <v>0</v>
      </c>
      <c r="G27" s="127">
        <v>0</v>
      </c>
      <c r="H27" s="127">
        <v>0</v>
      </c>
      <c r="I27" s="127">
        <v>2750.2379835299998</v>
      </c>
      <c r="J27" s="127">
        <v>23.026085160000001</v>
      </c>
      <c r="K27" s="127">
        <v>2727.2118983700002</v>
      </c>
      <c r="L27" s="127">
        <v>1846.8460080899999</v>
      </c>
      <c r="M27" s="127">
        <v>1846.8460080899999</v>
      </c>
      <c r="N27" s="127">
        <v>0</v>
      </c>
      <c r="O27" s="127">
        <v>0</v>
      </c>
      <c r="P27" s="127">
        <v>2.0516701799999999</v>
      </c>
      <c r="Q27" s="127"/>
      <c r="R27" s="127"/>
      <c r="S27" s="127"/>
    </row>
    <row r="28" spans="1:19" hidden="1" outlineLevel="1">
      <c r="A28" s="8">
        <v>41061</v>
      </c>
      <c r="B28" s="127">
        <v>3966.1514579499999</v>
      </c>
      <c r="C28" s="127">
        <v>9.9887999999999995E-4</v>
      </c>
      <c r="D28" s="127">
        <v>0</v>
      </c>
      <c r="E28" s="127">
        <v>9.9887999999999995E-4</v>
      </c>
      <c r="F28" s="127">
        <v>0</v>
      </c>
      <c r="G28" s="127">
        <v>0</v>
      </c>
      <c r="H28" s="127">
        <v>0</v>
      </c>
      <c r="I28" s="127">
        <v>2147.0960774700002</v>
      </c>
      <c r="J28" s="127">
        <v>35.95958117</v>
      </c>
      <c r="K28" s="127">
        <v>2111.1364963000001</v>
      </c>
      <c r="L28" s="127">
        <v>1819.0543815999999</v>
      </c>
      <c r="M28" s="127">
        <v>1819.0543815999999</v>
      </c>
      <c r="N28" s="127">
        <v>0</v>
      </c>
      <c r="O28" s="127">
        <v>0</v>
      </c>
      <c r="P28" s="127">
        <v>2.0505891900000002</v>
      </c>
      <c r="Q28" s="127"/>
      <c r="R28" s="127"/>
      <c r="S28" s="127"/>
    </row>
    <row r="29" spans="1:19" hidden="1" outlineLevel="1">
      <c r="A29" s="8">
        <v>41091</v>
      </c>
      <c r="B29" s="127">
        <v>3962.7852917700002</v>
      </c>
      <c r="C29" s="127">
        <v>9.7837000000000011E-4</v>
      </c>
      <c r="D29" s="127">
        <v>0</v>
      </c>
      <c r="E29" s="127">
        <v>9.7837000000000011E-4</v>
      </c>
      <c r="F29" s="127">
        <v>0</v>
      </c>
      <c r="G29" s="127">
        <v>0</v>
      </c>
      <c r="H29" s="127">
        <v>0</v>
      </c>
      <c r="I29" s="127">
        <v>2163.6032263400002</v>
      </c>
      <c r="J29" s="127">
        <v>30.53926195</v>
      </c>
      <c r="K29" s="127">
        <v>2133.0639643899999</v>
      </c>
      <c r="L29" s="127">
        <v>1799.18108706</v>
      </c>
      <c r="M29" s="127">
        <v>1799.18108706</v>
      </c>
      <c r="N29" s="127">
        <v>0</v>
      </c>
      <c r="O29" s="127">
        <v>0</v>
      </c>
      <c r="P29" s="127">
        <v>2.0715872000000002</v>
      </c>
      <c r="Q29" s="127"/>
      <c r="R29" s="127"/>
      <c r="S29" s="127"/>
    </row>
    <row r="30" spans="1:19" hidden="1" outlineLevel="1">
      <c r="A30" s="8">
        <v>41122</v>
      </c>
      <c r="B30" s="127">
        <v>3977.0798750700001</v>
      </c>
      <c r="C30" s="127">
        <v>0</v>
      </c>
      <c r="D30" s="127">
        <v>0</v>
      </c>
      <c r="E30" s="127">
        <v>0</v>
      </c>
      <c r="F30" s="127">
        <v>0</v>
      </c>
      <c r="G30" s="127">
        <v>0</v>
      </c>
      <c r="H30" s="127">
        <v>0</v>
      </c>
      <c r="I30" s="127">
        <v>2182.7076183600002</v>
      </c>
      <c r="J30" s="127">
        <v>29.370345910000001</v>
      </c>
      <c r="K30" s="127">
        <v>2153.33727245</v>
      </c>
      <c r="L30" s="127">
        <v>1794.3722567100001</v>
      </c>
      <c r="M30" s="127">
        <v>1794.3722567100001</v>
      </c>
      <c r="N30" s="127">
        <v>0</v>
      </c>
      <c r="O30" s="127">
        <v>0</v>
      </c>
      <c r="P30" s="127">
        <v>2.0924269899999999</v>
      </c>
      <c r="Q30" s="127"/>
      <c r="R30" s="127"/>
      <c r="S30" s="127"/>
    </row>
    <row r="31" spans="1:19" hidden="1" outlineLevel="1">
      <c r="A31" s="8">
        <v>41153</v>
      </c>
      <c r="B31" s="127">
        <v>3937.40636752</v>
      </c>
      <c r="C31" s="127">
        <v>0</v>
      </c>
      <c r="D31" s="127">
        <v>0</v>
      </c>
      <c r="E31" s="127">
        <v>0</v>
      </c>
      <c r="F31" s="127">
        <v>0</v>
      </c>
      <c r="G31" s="127">
        <v>0</v>
      </c>
      <c r="H31" s="127">
        <v>0</v>
      </c>
      <c r="I31" s="127">
        <v>2161.1716353900001</v>
      </c>
      <c r="J31" s="127">
        <v>96.543281260000001</v>
      </c>
      <c r="K31" s="127">
        <v>2064.6283541299999</v>
      </c>
      <c r="L31" s="127">
        <v>1776.2347321300001</v>
      </c>
      <c r="M31" s="127">
        <v>1776.2347321300001</v>
      </c>
      <c r="N31" s="127">
        <v>0</v>
      </c>
      <c r="O31" s="127">
        <v>0</v>
      </c>
      <c r="P31" s="127">
        <v>2.09850607</v>
      </c>
      <c r="Q31" s="127"/>
      <c r="R31" s="127"/>
      <c r="S31" s="127"/>
    </row>
    <row r="32" spans="1:19" hidden="1" outlineLevel="1">
      <c r="A32" s="8">
        <v>41183</v>
      </c>
      <c r="B32" s="127">
        <v>3945.0750604700002</v>
      </c>
      <c r="C32" s="127">
        <v>5.0661434400000003</v>
      </c>
      <c r="D32" s="127">
        <v>0</v>
      </c>
      <c r="E32" s="127">
        <v>5.0661434400000003</v>
      </c>
      <c r="F32" s="127">
        <v>0</v>
      </c>
      <c r="G32" s="127">
        <v>0</v>
      </c>
      <c r="H32" s="127">
        <v>0</v>
      </c>
      <c r="I32" s="127">
        <v>2170.8440591399999</v>
      </c>
      <c r="J32" s="127">
        <v>32.446629369999997</v>
      </c>
      <c r="K32" s="127">
        <v>2138.3974297700001</v>
      </c>
      <c r="L32" s="127">
        <v>1769.1648578899999</v>
      </c>
      <c r="M32" s="127">
        <v>1769.16477005</v>
      </c>
      <c r="N32" s="127">
        <v>8.7839999999999999E-5</v>
      </c>
      <c r="O32" s="127">
        <v>0</v>
      </c>
      <c r="P32" s="127">
        <v>2.1192815600000001</v>
      </c>
      <c r="Q32" s="127"/>
      <c r="R32" s="127"/>
      <c r="S32" s="127"/>
    </row>
    <row r="33" spans="1:19" hidden="1" outlineLevel="1">
      <c r="A33" s="8">
        <v>41214</v>
      </c>
      <c r="B33" s="127">
        <v>3891.0381150600001</v>
      </c>
      <c r="C33" s="127">
        <v>5.0634528699999999</v>
      </c>
      <c r="D33" s="127">
        <v>0</v>
      </c>
      <c r="E33" s="127">
        <v>5.0634528699999999</v>
      </c>
      <c r="F33" s="127">
        <v>0</v>
      </c>
      <c r="G33" s="127">
        <v>0</v>
      </c>
      <c r="H33" s="127">
        <v>0</v>
      </c>
      <c r="I33" s="127">
        <v>2128.9947091099998</v>
      </c>
      <c r="J33" s="127">
        <v>26.372785579999999</v>
      </c>
      <c r="K33" s="127">
        <v>2102.62192353</v>
      </c>
      <c r="L33" s="127">
        <v>1756.9799530800001</v>
      </c>
      <c r="M33" s="127">
        <v>1756.9799530800001</v>
      </c>
      <c r="N33" s="127">
        <v>0</v>
      </c>
      <c r="O33" s="127">
        <v>0</v>
      </c>
      <c r="P33" s="127">
        <v>2.1405117200000001</v>
      </c>
      <c r="Q33" s="127"/>
      <c r="R33" s="127"/>
      <c r="S33" s="127"/>
    </row>
    <row r="34" spans="1:19" hidden="1" outlineLevel="1">
      <c r="A34" s="8">
        <v>41244</v>
      </c>
      <c r="B34" s="127">
        <v>4002.1031638600002</v>
      </c>
      <c r="C34" s="127">
        <v>5.0661460199999997</v>
      </c>
      <c r="D34" s="127">
        <v>0</v>
      </c>
      <c r="E34" s="127">
        <v>5.0661460199999997</v>
      </c>
      <c r="F34" s="127">
        <v>0.59872707999999997</v>
      </c>
      <c r="G34" s="127">
        <v>0.59872707999999997</v>
      </c>
      <c r="H34" s="127">
        <v>0</v>
      </c>
      <c r="I34" s="127">
        <v>2269.6622489000001</v>
      </c>
      <c r="J34" s="127">
        <v>17.98011327</v>
      </c>
      <c r="K34" s="127">
        <v>2251.6821356300002</v>
      </c>
      <c r="L34" s="127">
        <v>1726.7760418600001</v>
      </c>
      <c r="M34" s="127">
        <v>1726.6600463299999</v>
      </c>
      <c r="N34" s="127">
        <v>0.11599553</v>
      </c>
      <c r="O34" s="127">
        <v>0</v>
      </c>
      <c r="P34" s="127">
        <v>2.16016224</v>
      </c>
      <c r="Q34" s="127"/>
      <c r="R34" s="127"/>
      <c r="S34" s="127"/>
    </row>
    <row r="35" spans="1:19" hidden="1" outlineLevel="1">
      <c r="A35" s="8">
        <v>41275</v>
      </c>
      <c r="B35" s="127">
        <v>3933.9557836200001</v>
      </c>
      <c r="C35" s="127">
        <v>5.0951092500000001</v>
      </c>
      <c r="D35" s="127">
        <v>2.075E-5</v>
      </c>
      <c r="E35" s="127">
        <v>5.0950885000000001</v>
      </c>
      <c r="F35" s="127">
        <v>0.60592796000000004</v>
      </c>
      <c r="G35" s="127">
        <v>0.60592796000000004</v>
      </c>
      <c r="H35" s="127">
        <v>0</v>
      </c>
      <c r="I35" s="127">
        <v>2222.1658506799999</v>
      </c>
      <c r="J35" s="127">
        <v>16.283071249999999</v>
      </c>
      <c r="K35" s="127">
        <v>2205.88277943</v>
      </c>
      <c r="L35" s="127">
        <v>1706.0888957300001</v>
      </c>
      <c r="M35" s="127">
        <v>1705.97174713</v>
      </c>
      <c r="N35" s="127">
        <v>0.11714860000000001</v>
      </c>
      <c r="O35" s="127">
        <v>0</v>
      </c>
      <c r="P35" s="127">
        <v>2.1809415699999999</v>
      </c>
      <c r="Q35" s="127"/>
      <c r="R35" s="127"/>
      <c r="S35" s="127"/>
    </row>
    <row r="36" spans="1:19" hidden="1" outlineLevel="1">
      <c r="A36" s="8">
        <v>41306</v>
      </c>
      <c r="B36" s="127">
        <v>3829.1070363099998</v>
      </c>
      <c r="C36" s="127">
        <v>5.0696664599999997</v>
      </c>
      <c r="D36" s="127">
        <v>2.075E-5</v>
      </c>
      <c r="E36" s="127">
        <v>5.0696457099999996</v>
      </c>
      <c r="F36" s="127">
        <v>0.60523117999999998</v>
      </c>
      <c r="G36" s="127">
        <v>0.60523117999999998</v>
      </c>
      <c r="H36" s="127">
        <v>0</v>
      </c>
      <c r="I36" s="127">
        <v>2128.4562203800001</v>
      </c>
      <c r="J36" s="127">
        <v>11.2732375</v>
      </c>
      <c r="K36" s="127">
        <v>2117.1829828800001</v>
      </c>
      <c r="L36" s="127">
        <v>1694.97591829</v>
      </c>
      <c r="M36" s="127">
        <v>1694.85663606</v>
      </c>
      <c r="N36" s="127">
        <v>0.11928223</v>
      </c>
      <c r="O36" s="127">
        <v>0</v>
      </c>
      <c r="P36" s="127">
        <v>2.1997013399999998</v>
      </c>
      <c r="Q36" s="127"/>
      <c r="R36" s="127"/>
      <c r="S36" s="127"/>
    </row>
    <row r="37" spans="1:19" hidden="1" outlineLevel="1">
      <c r="A37" s="8">
        <v>41334</v>
      </c>
      <c r="B37" s="127">
        <v>4043.6475262200001</v>
      </c>
      <c r="C37" s="127">
        <v>5.1871252500000002</v>
      </c>
      <c r="D37" s="127">
        <v>3.879E-5</v>
      </c>
      <c r="E37" s="127">
        <v>5.1870864599999997</v>
      </c>
      <c r="F37" s="127">
        <v>0.60608541000000005</v>
      </c>
      <c r="G37" s="127">
        <v>0.60608541000000005</v>
      </c>
      <c r="H37" s="127">
        <v>0</v>
      </c>
      <c r="I37" s="127">
        <v>2388.2752725700002</v>
      </c>
      <c r="J37" s="127">
        <v>14.04850858</v>
      </c>
      <c r="K37" s="127">
        <v>2374.2267639900001</v>
      </c>
      <c r="L37" s="127">
        <v>1649.5790429900001</v>
      </c>
      <c r="M37" s="127">
        <v>1649.4658418900001</v>
      </c>
      <c r="N37" s="127">
        <v>0.1132011</v>
      </c>
      <c r="O37" s="127">
        <v>0</v>
      </c>
      <c r="P37" s="127">
        <v>2.2204710599999999</v>
      </c>
      <c r="Q37" s="127"/>
      <c r="R37" s="127"/>
      <c r="S37" s="127"/>
    </row>
    <row r="38" spans="1:19" hidden="1" outlineLevel="1">
      <c r="A38" s="8">
        <v>41365</v>
      </c>
      <c r="B38" s="127">
        <v>4251.8289156700002</v>
      </c>
      <c r="C38" s="127">
        <v>5.1930828399999998</v>
      </c>
      <c r="D38" s="127">
        <v>3.879E-5</v>
      </c>
      <c r="E38" s="127">
        <v>5.1930440500000001</v>
      </c>
      <c r="F38" s="127">
        <v>0.61215496000000003</v>
      </c>
      <c r="G38" s="127">
        <v>0.61215496000000003</v>
      </c>
      <c r="H38" s="127">
        <v>0</v>
      </c>
      <c r="I38" s="127">
        <v>2585.90982394</v>
      </c>
      <c r="J38" s="127">
        <v>17.493414219999998</v>
      </c>
      <c r="K38" s="127">
        <v>2568.41640972</v>
      </c>
      <c r="L38" s="127">
        <v>1660.11385393</v>
      </c>
      <c r="M38" s="127">
        <v>1659.9779081500001</v>
      </c>
      <c r="N38" s="127">
        <v>0.13594577999999999</v>
      </c>
      <c r="O38" s="127">
        <v>0</v>
      </c>
      <c r="P38" s="127">
        <v>2.2405807700000002</v>
      </c>
      <c r="Q38" s="127"/>
      <c r="R38" s="127"/>
      <c r="S38" s="127"/>
    </row>
    <row r="39" spans="1:19" hidden="1" outlineLevel="1">
      <c r="A39" s="8">
        <v>41395</v>
      </c>
      <c r="B39" s="127">
        <v>4402.0315864699996</v>
      </c>
      <c r="C39" s="127">
        <v>5.1943899900000003</v>
      </c>
      <c r="D39" s="127">
        <v>1.64201E-3</v>
      </c>
      <c r="E39" s="127">
        <v>5.19274798</v>
      </c>
      <c r="F39" s="127">
        <v>0.60670696999999996</v>
      </c>
      <c r="G39" s="127">
        <v>0.60670696999999996</v>
      </c>
      <c r="H39" s="127">
        <v>0</v>
      </c>
      <c r="I39" s="127">
        <v>2753.9511497899998</v>
      </c>
      <c r="J39" s="127">
        <v>17.85951523</v>
      </c>
      <c r="K39" s="127">
        <v>2736.0916345599999</v>
      </c>
      <c r="L39" s="127">
        <v>1642.2793397200001</v>
      </c>
      <c r="M39" s="127">
        <v>1642.1327419500001</v>
      </c>
      <c r="N39" s="127">
        <v>0.14659776999999999</v>
      </c>
      <c r="O39" s="127">
        <v>0</v>
      </c>
      <c r="P39" s="127">
        <v>2.2613535699999998</v>
      </c>
      <c r="Q39" s="127"/>
      <c r="R39" s="127"/>
      <c r="S39" s="127"/>
    </row>
    <row r="40" spans="1:19" hidden="1" outlineLevel="1">
      <c r="A40" s="8">
        <v>41426</v>
      </c>
      <c r="B40" s="127">
        <v>4496.7025320900002</v>
      </c>
      <c r="C40" s="127">
        <v>5.20033016</v>
      </c>
      <c r="D40" s="127">
        <v>1.70791E-3</v>
      </c>
      <c r="E40" s="127">
        <v>5.1986222499999997</v>
      </c>
      <c r="F40" s="127">
        <v>0.35304580000000002</v>
      </c>
      <c r="G40" s="127">
        <v>0.35304580000000002</v>
      </c>
      <c r="H40" s="127">
        <v>0</v>
      </c>
      <c r="I40" s="127">
        <v>2879.6120792800002</v>
      </c>
      <c r="J40" s="127">
        <v>24.97149834</v>
      </c>
      <c r="K40" s="127">
        <v>2854.6405809399998</v>
      </c>
      <c r="L40" s="127">
        <v>1611.5370768499999</v>
      </c>
      <c r="M40" s="127">
        <v>1611.3850927000001</v>
      </c>
      <c r="N40" s="127">
        <v>0.15198415000000001</v>
      </c>
      <c r="O40" s="127">
        <v>0</v>
      </c>
      <c r="P40" s="127">
        <v>2.2814693500000001</v>
      </c>
      <c r="Q40" s="127"/>
      <c r="R40" s="127"/>
      <c r="S40" s="127"/>
    </row>
    <row r="41" spans="1:19" hidden="1" outlineLevel="1">
      <c r="A41" s="8">
        <v>41456</v>
      </c>
      <c r="B41" s="127">
        <v>4686.6103398300002</v>
      </c>
      <c r="C41" s="127">
        <v>5.2238324499999997</v>
      </c>
      <c r="D41" s="127">
        <v>1.0217000000000001E-4</v>
      </c>
      <c r="E41" s="127">
        <v>5.2237302799999998</v>
      </c>
      <c r="F41" s="127">
        <v>0.24567190999999999</v>
      </c>
      <c r="G41" s="127">
        <v>0.24567190999999999</v>
      </c>
      <c r="H41" s="127">
        <v>0</v>
      </c>
      <c r="I41" s="127">
        <v>3067.9769964699999</v>
      </c>
      <c r="J41" s="127">
        <v>25.985784840000001</v>
      </c>
      <c r="K41" s="127">
        <v>3041.9912116300002</v>
      </c>
      <c r="L41" s="127">
        <v>1613.1638390000001</v>
      </c>
      <c r="M41" s="127">
        <v>1613.01579943</v>
      </c>
      <c r="N41" s="127">
        <v>0.14803957000000001</v>
      </c>
      <c r="O41" s="127">
        <v>0</v>
      </c>
      <c r="P41" s="127">
        <v>2.3023584000000001</v>
      </c>
      <c r="Q41" s="127"/>
      <c r="R41" s="127"/>
      <c r="S41" s="127"/>
    </row>
    <row r="42" spans="1:19" hidden="1" outlineLevel="1">
      <c r="A42" s="8">
        <v>41487</v>
      </c>
      <c r="B42" s="127">
        <v>5052.2147670200002</v>
      </c>
      <c r="C42" s="127">
        <v>5.2459597000000002</v>
      </c>
      <c r="D42" s="127">
        <v>1.5522999999999999E-4</v>
      </c>
      <c r="E42" s="127">
        <v>5.2458044700000004</v>
      </c>
      <c r="F42" s="127">
        <v>0.44133835999999999</v>
      </c>
      <c r="G42" s="127">
        <v>0.44133835999999999</v>
      </c>
      <c r="H42" s="127">
        <v>0</v>
      </c>
      <c r="I42" s="127">
        <v>3427.1474189800001</v>
      </c>
      <c r="J42" s="127">
        <v>30.579704920000001</v>
      </c>
      <c r="K42" s="127">
        <v>3396.5677140600001</v>
      </c>
      <c r="L42" s="127">
        <v>1619.38004998</v>
      </c>
      <c r="M42" s="127">
        <v>1619.2073654000001</v>
      </c>
      <c r="N42" s="127">
        <v>0.17268458</v>
      </c>
      <c r="O42" s="127">
        <v>0</v>
      </c>
      <c r="P42" s="127">
        <v>2.3231352099999998</v>
      </c>
      <c r="Q42" s="127"/>
      <c r="R42" s="127"/>
      <c r="S42" s="127"/>
    </row>
    <row r="43" spans="1:19" hidden="1" outlineLevel="1">
      <c r="A43" s="8">
        <v>41518</v>
      </c>
      <c r="B43" s="127">
        <v>4975.7448374300002</v>
      </c>
      <c r="C43" s="127">
        <v>5.2760214899999998</v>
      </c>
      <c r="D43" s="127">
        <v>2.1059E-4</v>
      </c>
      <c r="E43" s="127">
        <v>5.2758108999999997</v>
      </c>
      <c r="F43" s="127">
        <v>0.38308873999999998</v>
      </c>
      <c r="G43" s="127">
        <v>0.38308873999999998</v>
      </c>
      <c r="H43" s="127">
        <v>0</v>
      </c>
      <c r="I43" s="127">
        <v>3349.40745057</v>
      </c>
      <c r="J43" s="127">
        <v>30.284712389999999</v>
      </c>
      <c r="K43" s="127">
        <v>3319.1227381799999</v>
      </c>
      <c r="L43" s="127">
        <v>1620.67827663</v>
      </c>
      <c r="M43" s="127">
        <v>1620.55295028</v>
      </c>
      <c r="N43" s="127">
        <v>0.12532635</v>
      </c>
      <c r="O43" s="127">
        <v>0</v>
      </c>
      <c r="P43" s="127">
        <v>2.3433108900000001</v>
      </c>
      <c r="Q43" s="127"/>
      <c r="R43" s="127"/>
      <c r="S43" s="127"/>
    </row>
    <row r="44" spans="1:19" hidden="1" outlineLevel="1">
      <c r="A44" s="8">
        <v>41548</v>
      </c>
      <c r="B44" s="127">
        <v>4976.7741011999997</v>
      </c>
      <c r="C44" s="127">
        <v>5.3335643700000004</v>
      </c>
      <c r="D44" s="127">
        <v>3.5196400000000001E-3</v>
      </c>
      <c r="E44" s="127">
        <v>5.33004473</v>
      </c>
      <c r="F44" s="127">
        <v>0.27566931</v>
      </c>
      <c r="G44" s="127">
        <v>0.27566931</v>
      </c>
      <c r="H44" s="127">
        <v>0</v>
      </c>
      <c r="I44" s="127">
        <v>3351.0134140499999</v>
      </c>
      <c r="J44" s="127">
        <v>22.300266199999999</v>
      </c>
      <c r="K44" s="127">
        <v>3328.71314785</v>
      </c>
      <c r="L44" s="127">
        <v>1620.15145347</v>
      </c>
      <c r="M44" s="127">
        <v>1619.9680763199999</v>
      </c>
      <c r="N44" s="127">
        <v>0.18337714999999999</v>
      </c>
      <c r="O44" s="127">
        <v>0</v>
      </c>
      <c r="P44" s="127">
        <v>2.3641911800000002</v>
      </c>
      <c r="Q44" s="127"/>
      <c r="R44" s="127"/>
      <c r="S44" s="127"/>
    </row>
    <row r="45" spans="1:19" hidden="1" outlineLevel="1">
      <c r="A45" s="8">
        <v>41579</v>
      </c>
      <c r="B45" s="127">
        <v>5146.6639496400003</v>
      </c>
      <c r="C45" s="127">
        <v>5.25196007</v>
      </c>
      <c r="D45" s="127">
        <v>2.08567E-3</v>
      </c>
      <c r="E45" s="127">
        <v>5.2498744000000004</v>
      </c>
      <c r="F45" s="127">
        <v>0.31649063</v>
      </c>
      <c r="G45" s="127">
        <v>0.31649063</v>
      </c>
      <c r="H45" s="127">
        <v>0</v>
      </c>
      <c r="I45" s="127">
        <v>3606.4426440500001</v>
      </c>
      <c r="J45" s="127">
        <v>18.582865229999999</v>
      </c>
      <c r="K45" s="127">
        <v>3587.85977882</v>
      </c>
      <c r="L45" s="127">
        <v>1534.6528548900001</v>
      </c>
      <c r="M45" s="127">
        <v>1534.5022601999999</v>
      </c>
      <c r="N45" s="127">
        <v>0.15059469</v>
      </c>
      <c r="O45" s="127">
        <v>0</v>
      </c>
      <c r="P45" s="127">
        <v>1.35828886</v>
      </c>
      <c r="Q45" s="127"/>
      <c r="R45" s="127"/>
      <c r="S45" s="127"/>
    </row>
    <row r="46" spans="1:19" hidden="1" outlineLevel="1">
      <c r="A46" s="8">
        <v>41609</v>
      </c>
      <c r="B46" s="127">
        <v>5214.3944363500004</v>
      </c>
      <c r="C46" s="127">
        <v>5.3217038600000004</v>
      </c>
      <c r="D46" s="127">
        <v>0</v>
      </c>
      <c r="E46" s="127">
        <v>5.3217038600000004</v>
      </c>
      <c r="F46" s="127">
        <v>0.60968613000000005</v>
      </c>
      <c r="G46" s="127">
        <v>0.60968613000000005</v>
      </c>
      <c r="H46" s="127">
        <v>0</v>
      </c>
      <c r="I46" s="127">
        <v>3690.3526185199999</v>
      </c>
      <c r="J46" s="127">
        <v>33.766781620000003</v>
      </c>
      <c r="K46" s="127">
        <v>3656.5858368999998</v>
      </c>
      <c r="L46" s="127">
        <v>1518.1104278400001</v>
      </c>
      <c r="M46" s="127">
        <v>1517.99051416</v>
      </c>
      <c r="N46" s="127">
        <v>0.11991367999999999</v>
      </c>
      <c r="O46" s="127">
        <v>0</v>
      </c>
      <c r="P46" s="127">
        <v>1.3722913699999999</v>
      </c>
      <c r="Q46" s="127"/>
      <c r="R46" s="127"/>
      <c r="S46" s="127"/>
    </row>
    <row r="47" spans="1:19" hidden="1" outlineLevel="1">
      <c r="A47" s="8">
        <v>41640</v>
      </c>
      <c r="B47" s="127">
        <v>5214.9004275799998</v>
      </c>
      <c r="C47" s="127">
        <v>5.3085959300000001</v>
      </c>
      <c r="D47" s="127">
        <v>1.9809E-4</v>
      </c>
      <c r="E47" s="127">
        <v>5.3083978399999996</v>
      </c>
      <c r="F47" s="127">
        <v>0.36619020000000002</v>
      </c>
      <c r="G47" s="127">
        <v>0.36619020000000002</v>
      </c>
      <c r="H47" s="127">
        <v>0</v>
      </c>
      <c r="I47" s="127">
        <v>3697.78956204</v>
      </c>
      <c r="J47" s="127">
        <v>34.293574249999999</v>
      </c>
      <c r="K47" s="127">
        <v>3663.4959877900001</v>
      </c>
      <c r="L47" s="127">
        <v>1511.43607941</v>
      </c>
      <c r="M47" s="127">
        <v>1511.26144026</v>
      </c>
      <c r="N47" s="127">
        <v>0.17463914999999999</v>
      </c>
      <c r="O47" s="127">
        <v>0</v>
      </c>
      <c r="P47" s="127">
        <v>1.3859767300000001</v>
      </c>
      <c r="Q47" s="127"/>
      <c r="R47" s="127"/>
      <c r="S47" s="127"/>
    </row>
    <row r="48" spans="1:19" hidden="1" outlineLevel="1">
      <c r="A48" s="8">
        <v>41671</v>
      </c>
      <c r="B48" s="127">
        <v>5568.4170984599996</v>
      </c>
      <c r="C48" s="127">
        <v>5.3304416000000003</v>
      </c>
      <c r="D48" s="127">
        <v>1.8566000000000001E-4</v>
      </c>
      <c r="E48" s="127">
        <v>5.3302559399999998</v>
      </c>
      <c r="F48" s="127">
        <v>0.59212467000000002</v>
      </c>
      <c r="G48" s="127">
        <v>0.59212467000000002</v>
      </c>
      <c r="H48" s="127">
        <v>0</v>
      </c>
      <c r="I48" s="127">
        <v>3880.5045628500002</v>
      </c>
      <c r="J48" s="127">
        <v>37.732875849999999</v>
      </c>
      <c r="K48" s="127">
        <v>3842.7716869999999</v>
      </c>
      <c r="L48" s="127">
        <v>1681.98996934</v>
      </c>
      <c r="M48" s="127">
        <v>1681.8400147699999</v>
      </c>
      <c r="N48" s="127">
        <v>0.14995457000000001</v>
      </c>
      <c r="O48" s="127">
        <v>0</v>
      </c>
      <c r="P48" s="127">
        <v>1.7474416399999999</v>
      </c>
      <c r="Q48" s="127"/>
      <c r="R48" s="127"/>
      <c r="S48" s="127"/>
    </row>
    <row r="49" spans="1:19" hidden="1" outlineLevel="1">
      <c r="A49" s="8">
        <v>41699</v>
      </c>
      <c r="B49" s="127">
        <v>5477.8494147000001</v>
      </c>
      <c r="C49" s="127">
        <v>5.2928543599999998</v>
      </c>
      <c r="D49" s="127">
        <v>1.8620999999999999E-4</v>
      </c>
      <c r="E49" s="127">
        <v>5.2926681499999999</v>
      </c>
      <c r="F49" s="127">
        <v>1.16560643</v>
      </c>
      <c r="G49" s="127">
        <v>1.16560643</v>
      </c>
      <c r="H49" s="127">
        <v>0</v>
      </c>
      <c r="I49" s="127">
        <v>3721.21124199</v>
      </c>
      <c r="J49" s="127">
        <v>39.355397250000003</v>
      </c>
      <c r="K49" s="127">
        <v>3681.8558447400001</v>
      </c>
      <c r="L49" s="127">
        <v>1750.17971192</v>
      </c>
      <c r="M49" s="127">
        <v>1750.0544199399999</v>
      </c>
      <c r="N49" s="127">
        <v>0.12529198</v>
      </c>
      <c r="O49" s="127">
        <v>0</v>
      </c>
      <c r="P49" s="127">
        <v>1.93613536</v>
      </c>
      <c r="Q49" s="127"/>
      <c r="R49" s="127"/>
      <c r="S49" s="127"/>
    </row>
    <row r="50" spans="1:19" hidden="1" outlineLevel="1">
      <c r="A50" s="8">
        <v>41730</v>
      </c>
      <c r="B50" s="127">
        <v>5505.4074928299997</v>
      </c>
      <c r="C50" s="127">
        <v>0.14165185</v>
      </c>
      <c r="D50" s="127">
        <v>1.6728000000000001E-4</v>
      </c>
      <c r="E50" s="127">
        <v>0.14148457</v>
      </c>
      <c r="F50" s="127">
        <v>1.1660110699999999</v>
      </c>
      <c r="G50" s="127">
        <v>1.1660110699999999</v>
      </c>
      <c r="H50" s="127">
        <v>0</v>
      </c>
      <c r="I50" s="127">
        <v>3746.76146414</v>
      </c>
      <c r="J50" s="127">
        <v>35.580554059999997</v>
      </c>
      <c r="K50" s="127">
        <v>3711.1809100800001</v>
      </c>
      <c r="L50" s="127">
        <v>1757.3383657700001</v>
      </c>
      <c r="M50" s="127">
        <v>1757.2380826599999</v>
      </c>
      <c r="N50" s="127">
        <v>0.10028310999999999</v>
      </c>
      <c r="O50" s="127">
        <v>0</v>
      </c>
      <c r="P50" s="127">
        <v>1.5771088600000001</v>
      </c>
      <c r="Q50" s="127"/>
      <c r="R50" s="127"/>
      <c r="S50" s="127"/>
    </row>
    <row r="51" spans="1:19" hidden="1" outlineLevel="1">
      <c r="A51" s="8">
        <v>41760</v>
      </c>
      <c r="B51" s="127">
        <v>5215.0869906500002</v>
      </c>
      <c r="C51" s="127">
        <v>0.14855081000000001</v>
      </c>
      <c r="D51" s="127">
        <v>2.186E-4</v>
      </c>
      <c r="E51" s="127">
        <v>0.14833220999999999</v>
      </c>
      <c r="F51" s="127">
        <v>1.21451698</v>
      </c>
      <c r="G51" s="127">
        <v>1.21451698</v>
      </c>
      <c r="H51" s="127">
        <v>0</v>
      </c>
      <c r="I51" s="127">
        <v>3451.6065306</v>
      </c>
      <c r="J51" s="127">
        <v>34.675684660000002</v>
      </c>
      <c r="K51" s="127">
        <v>3416.9308459399999</v>
      </c>
      <c r="L51" s="127">
        <v>1762.1173922600001</v>
      </c>
      <c r="M51" s="127">
        <v>1761.99840675</v>
      </c>
      <c r="N51" s="127">
        <v>0.11898551</v>
      </c>
      <c r="O51" s="127">
        <v>0</v>
      </c>
      <c r="P51" s="127">
        <v>1.6465811699999999</v>
      </c>
      <c r="Q51" s="127"/>
      <c r="R51" s="127"/>
      <c r="S51" s="127"/>
    </row>
    <row r="52" spans="1:19" hidden="1" outlineLevel="1">
      <c r="A52" s="8">
        <v>41791</v>
      </c>
      <c r="B52" s="127">
        <v>4571.4747910300002</v>
      </c>
      <c r="C52" s="127">
        <v>0.15231399000000001</v>
      </c>
      <c r="D52" s="127">
        <v>0</v>
      </c>
      <c r="E52" s="127">
        <v>0.15231399000000001</v>
      </c>
      <c r="F52" s="127">
        <v>0.57939180000000001</v>
      </c>
      <c r="G52" s="127">
        <v>0.57939180000000001</v>
      </c>
      <c r="H52" s="127">
        <v>0</v>
      </c>
      <c r="I52" s="127">
        <v>2914.2345828299999</v>
      </c>
      <c r="J52" s="127">
        <v>39.341826269999999</v>
      </c>
      <c r="K52" s="127">
        <v>2874.8927565600002</v>
      </c>
      <c r="L52" s="127">
        <v>1656.5085024099999</v>
      </c>
      <c r="M52" s="127">
        <v>1656.39996636</v>
      </c>
      <c r="N52" s="127">
        <v>0.10853605</v>
      </c>
      <c r="O52" s="127">
        <v>0</v>
      </c>
      <c r="P52" s="127">
        <v>1.6707483999999999</v>
      </c>
      <c r="Q52" s="127"/>
      <c r="R52" s="127"/>
      <c r="S52" s="127"/>
    </row>
    <row r="53" spans="1:19" hidden="1" outlineLevel="1">
      <c r="A53" s="8">
        <v>41821</v>
      </c>
      <c r="B53" s="127">
        <v>4719.6723281000004</v>
      </c>
      <c r="C53" s="127">
        <v>9.2492569999999996E-2</v>
      </c>
      <c r="D53" s="127">
        <v>2.0645E-4</v>
      </c>
      <c r="E53" s="127">
        <v>9.2286119999999999E-2</v>
      </c>
      <c r="F53" s="127">
        <v>0.59023926000000004</v>
      </c>
      <c r="G53" s="127">
        <v>0.59023926000000004</v>
      </c>
      <c r="H53" s="127">
        <v>0</v>
      </c>
      <c r="I53" s="127">
        <v>3050.0758839999999</v>
      </c>
      <c r="J53" s="127">
        <v>41.052053000000001</v>
      </c>
      <c r="K53" s="127">
        <v>3009.023831</v>
      </c>
      <c r="L53" s="127">
        <v>1668.9137122699999</v>
      </c>
      <c r="M53" s="127">
        <v>1668.8117908500001</v>
      </c>
      <c r="N53" s="127">
        <v>0.10192142</v>
      </c>
      <c r="O53" s="127">
        <v>0</v>
      </c>
      <c r="P53" s="127">
        <v>1.72832385</v>
      </c>
      <c r="Q53" s="127"/>
      <c r="R53" s="127"/>
      <c r="S53" s="127"/>
    </row>
    <row r="54" spans="1:19" hidden="1" outlineLevel="1">
      <c r="A54" s="8">
        <v>41852</v>
      </c>
      <c r="B54" s="127">
        <v>4945.6960541799999</v>
      </c>
      <c r="C54" s="127">
        <v>0.11511459</v>
      </c>
      <c r="D54" s="127">
        <v>2.1845E-4</v>
      </c>
      <c r="E54" s="127">
        <v>0.11489613999999999</v>
      </c>
      <c r="F54" s="127">
        <v>0.57324233000000002</v>
      </c>
      <c r="G54" s="127">
        <v>0.57324233000000002</v>
      </c>
      <c r="H54" s="127">
        <v>0</v>
      </c>
      <c r="I54" s="127">
        <v>3168.8883347199999</v>
      </c>
      <c r="J54" s="127">
        <v>40.60897799</v>
      </c>
      <c r="K54" s="127">
        <v>3128.27935673</v>
      </c>
      <c r="L54" s="127">
        <v>1776.1193625400001</v>
      </c>
      <c r="M54" s="127">
        <v>1776.00737514</v>
      </c>
      <c r="N54" s="127">
        <v>0.1119874</v>
      </c>
      <c r="O54" s="127">
        <v>0</v>
      </c>
      <c r="P54" s="127">
        <v>1.9639535699999999</v>
      </c>
      <c r="Q54" s="127"/>
      <c r="R54" s="127"/>
      <c r="S54" s="127"/>
    </row>
    <row r="55" spans="1:19" hidden="1" outlineLevel="1">
      <c r="A55" s="8">
        <v>41883</v>
      </c>
      <c r="B55" s="127">
        <v>4758.6336615099999</v>
      </c>
      <c r="C55" s="127">
        <v>0.13300102999999999</v>
      </c>
      <c r="D55" s="127">
        <v>2.1845E-4</v>
      </c>
      <c r="E55" s="127">
        <v>0.13278258000000001</v>
      </c>
      <c r="F55" s="127">
        <v>0.60956562000000003</v>
      </c>
      <c r="G55" s="127">
        <v>0.60956562000000003</v>
      </c>
      <c r="H55" s="127">
        <v>0</v>
      </c>
      <c r="I55" s="127">
        <v>3072.0478725600001</v>
      </c>
      <c r="J55" s="127">
        <v>40.279437940000001</v>
      </c>
      <c r="K55" s="127">
        <v>3031.7684346199999</v>
      </c>
      <c r="L55" s="127">
        <v>1685.8432223</v>
      </c>
      <c r="M55" s="127">
        <v>1685.7271617500001</v>
      </c>
      <c r="N55" s="127">
        <v>0.11606055</v>
      </c>
      <c r="O55" s="127">
        <v>0</v>
      </c>
      <c r="P55" s="127">
        <v>1.88792012</v>
      </c>
      <c r="Q55" s="127"/>
      <c r="R55" s="127"/>
      <c r="S55" s="127"/>
    </row>
    <row r="56" spans="1:19" hidden="1" outlineLevel="1">
      <c r="A56" s="8">
        <v>41913</v>
      </c>
      <c r="B56" s="127">
        <v>4766.2937409899996</v>
      </c>
      <c r="C56" s="127">
        <v>0.12371210000000001</v>
      </c>
      <c r="D56" s="127">
        <v>2.1845E-4</v>
      </c>
      <c r="E56" s="127">
        <v>0.12349365</v>
      </c>
      <c r="F56" s="127">
        <v>0.47432497000000001</v>
      </c>
      <c r="G56" s="127">
        <v>0.47432497000000001</v>
      </c>
      <c r="H56" s="127">
        <v>0</v>
      </c>
      <c r="I56" s="127">
        <v>3106.9701320999998</v>
      </c>
      <c r="J56" s="127">
        <v>40.31337044</v>
      </c>
      <c r="K56" s="127">
        <v>3066.65676166</v>
      </c>
      <c r="L56" s="127">
        <v>1658.7255718199999</v>
      </c>
      <c r="M56" s="127">
        <v>1658.5390568099999</v>
      </c>
      <c r="N56" s="127">
        <v>0.18651501000000001</v>
      </c>
      <c r="O56" s="127">
        <v>0</v>
      </c>
      <c r="P56" s="127">
        <v>1.9075380099999999</v>
      </c>
      <c r="Q56" s="127"/>
      <c r="R56" s="127"/>
      <c r="S56" s="127"/>
    </row>
    <row r="57" spans="1:19" hidden="1" outlineLevel="1">
      <c r="A57" s="8">
        <v>41944</v>
      </c>
      <c r="B57" s="127">
        <v>4865.0419388299997</v>
      </c>
      <c r="C57" s="127">
        <v>0.11563046</v>
      </c>
      <c r="D57" s="127">
        <v>2.1845E-4</v>
      </c>
      <c r="E57" s="127">
        <v>0.11541201</v>
      </c>
      <c r="F57" s="127">
        <v>0.48338489000000001</v>
      </c>
      <c r="G57" s="127">
        <v>0.48338489000000001</v>
      </c>
      <c r="H57" s="127">
        <v>0</v>
      </c>
      <c r="I57" s="127">
        <v>3070.8390044799999</v>
      </c>
      <c r="J57" s="127">
        <v>35.129960310000001</v>
      </c>
      <c r="K57" s="127">
        <v>3035.7090441700002</v>
      </c>
      <c r="L57" s="127">
        <v>1793.6039189999999</v>
      </c>
      <c r="M57" s="127">
        <v>1793.3453798400001</v>
      </c>
      <c r="N57" s="127">
        <v>0.25853915999999999</v>
      </c>
      <c r="O57" s="127">
        <v>0</v>
      </c>
      <c r="P57" s="127">
        <v>2.2435112099999999</v>
      </c>
      <c r="Q57" s="127"/>
      <c r="R57" s="127"/>
      <c r="S57" s="127"/>
    </row>
    <row r="58" spans="1:19" hidden="1" outlineLevel="1">
      <c r="A58" s="8">
        <v>41974</v>
      </c>
      <c r="B58" s="127">
        <v>4961.1576718400001</v>
      </c>
      <c r="C58" s="127">
        <v>0.11756988</v>
      </c>
      <c r="D58" s="127">
        <v>2.1845E-4</v>
      </c>
      <c r="E58" s="127">
        <v>0.11735143000000001</v>
      </c>
      <c r="F58" s="127">
        <v>0.51460974000000004</v>
      </c>
      <c r="G58" s="127">
        <v>0.51460974000000004</v>
      </c>
      <c r="H58" s="127">
        <v>0</v>
      </c>
      <c r="I58" s="127">
        <v>3151.4864718499998</v>
      </c>
      <c r="J58" s="127">
        <v>33.528794019999999</v>
      </c>
      <c r="K58" s="127">
        <v>3117.9576778300002</v>
      </c>
      <c r="L58" s="127">
        <v>1809.0390203699999</v>
      </c>
      <c r="M58" s="127">
        <v>1808.7568843199999</v>
      </c>
      <c r="N58" s="127">
        <v>0.28213605000000003</v>
      </c>
      <c r="O58" s="127">
        <v>0</v>
      </c>
      <c r="P58" s="127">
        <v>2.3884531099999999</v>
      </c>
      <c r="Q58" s="127"/>
      <c r="R58" s="127"/>
      <c r="S58" s="127"/>
    </row>
    <row r="59" spans="1:19" hidden="1" outlineLevel="1">
      <c r="A59" s="8">
        <v>42005</v>
      </c>
      <c r="B59" s="127">
        <v>5000.4290824600002</v>
      </c>
      <c r="C59" s="127">
        <v>0.1209919</v>
      </c>
      <c r="D59" s="127">
        <v>2.1845E-4</v>
      </c>
      <c r="E59" s="127">
        <v>0.12077345</v>
      </c>
      <c r="F59" s="127">
        <v>0.45934849</v>
      </c>
      <c r="G59" s="127">
        <v>0.45934849</v>
      </c>
      <c r="H59" s="127">
        <v>0</v>
      </c>
      <c r="I59" s="127">
        <v>3182.36236624</v>
      </c>
      <c r="J59" s="127">
        <v>31.635925660000002</v>
      </c>
      <c r="K59" s="127">
        <v>3150.7264405800001</v>
      </c>
      <c r="L59" s="127">
        <v>1817.48637583</v>
      </c>
      <c r="M59" s="127">
        <v>1817.18578529</v>
      </c>
      <c r="N59" s="127">
        <v>0.30059054000000002</v>
      </c>
      <c r="O59" s="127">
        <v>0</v>
      </c>
      <c r="P59" s="127">
        <v>2.4716975400000001</v>
      </c>
      <c r="Q59" s="127"/>
      <c r="R59" s="127"/>
      <c r="S59" s="127"/>
    </row>
    <row r="60" spans="1:19" hidden="1" outlineLevel="1">
      <c r="A60" s="8">
        <v>42036</v>
      </c>
      <c r="B60" s="127">
        <v>5573.7845017299996</v>
      </c>
      <c r="C60" s="127">
        <v>0.12468756</v>
      </c>
      <c r="D60" s="127">
        <v>2.1845E-4</v>
      </c>
      <c r="E60" s="127">
        <v>0.12446910999999999</v>
      </c>
      <c r="F60" s="127">
        <v>0.46039762000000001</v>
      </c>
      <c r="G60" s="127">
        <v>0.46039762000000001</v>
      </c>
      <c r="H60" s="127">
        <v>0</v>
      </c>
      <c r="I60" s="127">
        <v>3043.2347913899998</v>
      </c>
      <c r="J60" s="127">
        <v>41.36672677</v>
      </c>
      <c r="K60" s="127">
        <v>3001.86806462</v>
      </c>
      <c r="L60" s="127">
        <v>2529.9646251600002</v>
      </c>
      <c r="M60" s="127">
        <v>2529.6818472199998</v>
      </c>
      <c r="N60" s="127">
        <v>0.28277794000000001</v>
      </c>
      <c r="O60" s="127">
        <v>0</v>
      </c>
      <c r="P60" s="127">
        <v>4.2712073200000003</v>
      </c>
      <c r="Q60" s="127"/>
      <c r="R60" s="127"/>
      <c r="S60" s="127"/>
    </row>
    <row r="61" spans="1:19" hidden="1" outlineLevel="1">
      <c r="A61" s="8">
        <v>42064</v>
      </c>
      <c r="B61" s="127">
        <v>4975.9432840700001</v>
      </c>
      <c r="C61" s="127">
        <v>0.12451323</v>
      </c>
      <c r="D61" s="127">
        <v>2.1845E-4</v>
      </c>
      <c r="E61" s="127">
        <v>0.12429477999999999</v>
      </c>
      <c r="F61" s="127">
        <v>0.43001403999999999</v>
      </c>
      <c r="G61" s="127">
        <v>0.43001403999999999</v>
      </c>
      <c r="H61" s="127">
        <v>0</v>
      </c>
      <c r="I61" s="127">
        <v>2777.5045991699999</v>
      </c>
      <c r="J61" s="127">
        <v>27.576177749999999</v>
      </c>
      <c r="K61" s="127">
        <v>2749.9284214200002</v>
      </c>
      <c r="L61" s="127">
        <v>2197.8841576300001</v>
      </c>
      <c r="M61" s="127">
        <v>2197.6205149299999</v>
      </c>
      <c r="N61" s="127">
        <v>0.26364270000000001</v>
      </c>
      <c r="O61" s="127">
        <v>0</v>
      </c>
      <c r="P61" s="127">
        <v>3.6332418500000001</v>
      </c>
      <c r="Q61" s="127"/>
      <c r="R61" s="127"/>
      <c r="S61" s="127"/>
    </row>
    <row r="62" spans="1:19" hidden="1" outlineLevel="1">
      <c r="A62" s="8">
        <v>42095</v>
      </c>
      <c r="B62" s="127">
        <v>4719.6575579199998</v>
      </c>
      <c r="C62" s="127">
        <v>0.10505152</v>
      </c>
      <c r="D62" s="127">
        <v>2.1845E-4</v>
      </c>
      <c r="E62" s="127">
        <v>0.10483307</v>
      </c>
      <c r="F62" s="127">
        <v>0.28412552000000002</v>
      </c>
      <c r="G62" s="127">
        <v>0.28412552000000002</v>
      </c>
      <c r="H62" s="127">
        <v>0</v>
      </c>
      <c r="I62" s="127">
        <v>2685.0846917499998</v>
      </c>
      <c r="J62" s="127">
        <v>36.587509359999999</v>
      </c>
      <c r="K62" s="127">
        <v>2648.49718239</v>
      </c>
      <c r="L62" s="127">
        <v>2034.1836891299999</v>
      </c>
      <c r="M62" s="127">
        <v>2033.9077078800001</v>
      </c>
      <c r="N62" s="127">
        <v>0.27598125000000001</v>
      </c>
      <c r="O62" s="127">
        <v>0</v>
      </c>
      <c r="P62" s="127">
        <v>3.2937049900000002</v>
      </c>
      <c r="Q62" s="127"/>
      <c r="R62" s="127"/>
      <c r="S62" s="127"/>
    </row>
    <row r="63" spans="1:19" hidden="1" outlineLevel="1">
      <c r="A63" s="8">
        <v>42125</v>
      </c>
      <c r="B63" s="127">
        <v>4279.8894313000001</v>
      </c>
      <c r="C63" s="127">
        <v>0.10709573</v>
      </c>
      <c r="D63" s="127">
        <v>2.1845E-4</v>
      </c>
      <c r="E63" s="127">
        <v>0.10687728000000001</v>
      </c>
      <c r="F63" s="127">
        <v>0.41967886999999998</v>
      </c>
      <c r="G63" s="127">
        <v>0.41967886999999998</v>
      </c>
      <c r="H63" s="127">
        <v>0</v>
      </c>
      <c r="I63" s="127">
        <v>2566.5947861499999</v>
      </c>
      <c r="J63" s="127">
        <v>34.289266499999997</v>
      </c>
      <c r="K63" s="127">
        <v>2532.30551965</v>
      </c>
      <c r="L63" s="127">
        <v>1712.76787055</v>
      </c>
      <c r="M63" s="127">
        <v>1712.62394933</v>
      </c>
      <c r="N63" s="127">
        <v>0.14392121999999999</v>
      </c>
      <c r="O63" s="127">
        <v>0</v>
      </c>
      <c r="P63" s="127">
        <v>3.32499894</v>
      </c>
      <c r="Q63" s="127"/>
      <c r="R63" s="127"/>
      <c r="S63" s="127"/>
    </row>
    <row r="64" spans="1:19" hidden="1" outlineLevel="1">
      <c r="A64" s="8">
        <v>42156</v>
      </c>
      <c r="B64" s="127">
        <v>4286.4777705500001</v>
      </c>
      <c r="C64" s="127">
        <v>0.11044702000000001</v>
      </c>
      <c r="D64" s="127">
        <v>2.1845E-4</v>
      </c>
      <c r="E64" s="127">
        <v>0.11022857</v>
      </c>
      <c r="F64" s="127">
        <v>0.32858198999999999</v>
      </c>
      <c r="G64" s="127">
        <v>0.32858198999999999</v>
      </c>
      <c r="H64" s="127">
        <v>0</v>
      </c>
      <c r="I64" s="127">
        <v>2597.9617047000002</v>
      </c>
      <c r="J64" s="127">
        <v>38.199579880000002</v>
      </c>
      <c r="K64" s="127">
        <v>2559.7621248199998</v>
      </c>
      <c r="L64" s="127">
        <v>1688.0770368399999</v>
      </c>
      <c r="M64" s="127">
        <v>1687.96082153</v>
      </c>
      <c r="N64" s="127">
        <v>0.11621531</v>
      </c>
      <c r="O64" s="127">
        <v>0</v>
      </c>
      <c r="P64" s="127">
        <v>3.3508367200000002</v>
      </c>
      <c r="Q64" s="127"/>
      <c r="R64" s="127"/>
      <c r="S64" s="127"/>
    </row>
    <row r="65" spans="1:19" hidden="1" outlineLevel="1">
      <c r="A65" s="8">
        <v>42186</v>
      </c>
      <c r="B65" s="127">
        <v>4155.2605913199995</v>
      </c>
      <c r="C65" s="127">
        <v>0.11372626</v>
      </c>
      <c r="D65" s="127">
        <v>2.1845E-4</v>
      </c>
      <c r="E65" s="127">
        <v>0.11350781</v>
      </c>
      <c r="F65" s="127">
        <v>0.40380525</v>
      </c>
      <c r="G65" s="127">
        <v>0.40380525</v>
      </c>
      <c r="H65" s="127">
        <v>0</v>
      </c>
      <c r="I65" s="127">
        <v>2454.5428703600001</v>
      </c>
      <c r="J65" s="127">
        <v>37.706169619999997</v>
      </c>
      <c r="K65" s="127">
        <v>2416.8367007400002</v>
      </c>
      <c r="L65" s="127">
        <v>1700.2001894499999</v>
      </c>
      <c r="M65" s="127">
        <v>1700.0835441500001</v>
      </c>
      <c r="N65" s="127">
        <v>0.11664529999999999</v>
      </c>
      <c r="O65" s="127">
        <v>0</v>
      </c>
      <c r="P65" s="127">
        <v>3.4786788999999998</v>
      </c>
      <c r="Q65" s="127"/>
      <c r="R65" s="127"/>
      <c r="S65" s="127"/>
    </row>
    <row r="66" spans="1:19" hidden="1" outlineLevel="1">
      <c r="A66" s="8">
        <v>42217</v>
      </c>
      <c r="B66" s="127">
        <v>4143.8391470099996</v>
      </c>
      <c r="C66" s="127">
        <v>0.11701011</v>
      </c>
      <c r="D66" s="127">
        <v>2.1845E-4</v>
      </c>
      <c r="E66" s="127">
        <v>0.11679166000000001</v>
      </c>
      <c r="F66" s="127">
        <v>1.9200020000000002E-2</v>
      </c>
      <c r="G66" s="127">
        <v>1.9197019999999999E-2</v>
      </c>
      <c r="H66" s="127">
        <v>3.0000000000000001E-6</v>
      </c>
      <c r="I66" s="127">
        <v>2466.8955956</v>
      </c>
      <c r="J66" s="127">
        <v>38.568299600000003</v>
      </c>
      <c r="K66" s="127">
        <v>2428.3272959999999</v>
      </c>
      <c r="L66" s="127">
        <v>1676.8073412799999</v>
      </c>
      <c r="M66" s="127">
        <v>1676.6860728199999</v>
      </c>
      <c r="N66" s="127">
        <v>0.12126845999999999</v>
      </c>
      <c r="O66" s="127">
        <v>0</v>
      </c>
      <c r="P66" s="127">
        <v>3.43523478</v>
      </c>
      <c r="Q66" s="127"/>
      <c r="R66" s="127"/>
      <c r="S66" s="127"/>
    </row>
    <row r="67" spans="1:19" hidden="1" outlineLevel="1">
      <c r="A67" s="8">
        <v>42248</v>
      </c>
      <c r="B67" s="127">
        <v>4145.5565043500001</v>
      </c>
      <c r="C67" s="127">
        <v>0.12018444</v>
      </c>
      <c r="D67" s="127">
        <v>2.1845E-4</v>
      </c>
      <c r="E67" s="127">
        <v>0.11996598999999999</v>
      </c>
      <c r="F67" s="127">
        <v>3.18E-6</v>
      </c>
      <c r="G67" s="127">
        <v>0</v>
      </c>
      <c r="H67" s="127">
        <v>3.18E-6</v>
      </c>
      <c r="I67" s="127">
        <v>2479.5488480399999</v>
      </c>
      <c r="J67" s="127">
        <v>38.502284160000002</v>
      </c>
      <c r="K67" s="127">
        <v>2441.0465638800001</v>
      </c>
      <c r="L67" s="127">
        <v>1665.8874686900001</v>
      </c>
      <c r="M67" s="127">
        <v>1665.6727211499999</v>
      </c>
      <c r="N67" s="127">
        <v>0.21474753999999999</v>
      </c>
      <c r="O67" s="127">
        <v>0</v>
      </c>
      <c r="P67" s="127">
        <v>3.52215736</v>
      </c>
      <c r="Q67" s="127"/>
      <c r="R67" s="127"/>
      <c r="S67" s="127"/>
    </row>
    <row r="68" spans="1:19" hidden="1" outlineLevel="1">
      <c r="A68" s="8">
        <v>42278</v>
      </c>
      <c r="B68" s="127">
        <v>4239.2339523699993</v>
      </c>
      <c r="C68" s="127">
        <v>0.12340391000000001</v>
      </c>
      <c r="D68" s="127">
        <v>2.1845E-4</v>
      </c>
      <c r="E68" s="127">
        <v>0.12318546</v>
      </c>
      <c r="F68" s="127">
        <v>3.3699999999999999E-6</v>
      </c>
      <c r="G68" s="127">
        <v>0</v>
      </c>
      <c r="H68" s="127">
        <v>3.3699999999999999E-6</v>
      </c>
      <c r="I68" s="127">
        <v>2529.6832876799999</v>
      </c>
      <c r="J68" s="127">
        <v>32.980253599999998</v>
      </c>
      <c r="K68" s="127">
        <v>2496.7030340800002</v>
      </c>
      <c r="L68" s="127">
        <v>1709.42725741</v>
      </c>
      <c r="M68" s="127">
        <v>1709.1432966</v>
      </c>
      <c r="N68" s="127">
        <v>0.28396081000000001</v>
      </c>
      <c r="O68" s="127">
        <v>0</v>
      </c>
      <c r="P68" s="127">
        <v>3.7821482400000002</v>
      </c>
      <c r="Q68" s="127"/>
      <c r="R68" s="127"/>
      <c r="S68" s="127"/>
    </row>
    <row r="69" spans="1:19" hidden="1" outlineLevel="1">
      <c r="A69" s="8">
        <v>42309</v>
      </c>
      <c r="B69" s="127">
        <v>4287.6205596</v>
      </c>
      <c r="C69" s="127">
        <v>0.12666316</v>
      </c>
      <c r="D69" s="127">
        <v>2.1845E-4</v>
      </c>
      <c r="E69" s="127">
        <v>0.12644470999999999</v>
      </c>
      <c r="F69" s="127">
        <v>3.58E-6</v>
      </c>
      <c r="G69" s="127">
        <v>0</v>
      </c>
      <c r="H69" s="127">
        <v>3.58E-6</v>
      </c>
      <c r="I69" s="127">
        <v>2550.4372184200001</v>
      </c>
      <c r="J69" s="127">
        <v>21.839273739999999</v>
      </c>
      <c r="K69" s="127">
        <v>2528.5979446800002</v>
      </c>
      <c r="L69" s="127">
        <v>1737.0566744400001</v>
      </c>
      <c r="M69" s="127">
        <v>1736.8600564799999</v>
      </c>
      <c r="N69" s="127">
        <v>0.19661796000000001</v>
      </c>
      <c r="O69" s="127">
        <v>0</v>
      </c>
      <c r="P69" s="127">
        <v>3.9793603200000001</v>
      </c>
      <c r="Q69" s="127"/>
      <c r="R69" s="127"/>
      <c r="S69" s="127"/>
    </row>
    <row r="70" spans="1:19" hidden="1" outlineLevel="1">
      <c r="A70" s="8">
        <v>42339</v>
      </c>
      <c r="B70" s="127">
        <v>4034.7422431599998</v>
      </c>
      <c r="C70" s="127">
        <v>8.9041410000000001E-2</v>
      </c>
      <c r="D70" s="127">
        <v>0</v>
      </c>
      <c r="E70" s="127">
        <v>8.9041410000000001E-2</v>
      </c>
      <c r="F70" s="127">
        <v>3.7900000000000001E-6</v>
      </c>
      <c r="G70" s="127">
        <v>0</v>
      </c>
      <c r="H70" s="127">
        <v>3.7900000000000001E-6</v>
      </c>
      <c r="I70" s="127">
        <v>2347.90290796</v>
      </c>
      <c r="J70" s="127">
        <v>24.59135728</v>
      </c>
      <c r="K70" s="127">
        <v>2323.31155068</v>
      </c>
      <c r="L70" s="127">
        <v>1686.7502899999999</v>
      </c>
      <c r="M70" s="127">
        <v>1686.65898032</v>
      </c>
      <c r="N70" s="127">
        <v>9.1309680000000004E-2</v>
      </c>
      <c r="O70" s="127">
        <v>0</v>
      </c>
      <c r="P70" s="127">
        <v>3.2827953299999999</v>
      </c>
      <c r="Q70" s="127"/>
      <c r="R70" s="127"/>
      <c r="S70" s="127"/>
    </row>
    <row r="71" spans="1:19" hidden="1" outlineLevel="1">
      <c r="A71" s="8">
        <v>42370</v>
      </c>
      <c r="B71" s="127">
        <v>4052.1187151399999</v>
      </c>
      <c r="C71" s="127">
        <v>9.1411359999999997E-2</v>
      </c>
      <c r="D71" s="127">
        <v>0</v>
      </c>
      <c r="E71" s="127">
        <v>9.1411359999999997E-2</v>
      </c>
      <c r="F71" s="127">
        <v>4.0400000000000003E-6</v>
      </c>
      <c r="G71" s="127">
        <v>0</v>
      </c>
      <c r="H71" s="127">
        <v>4.0400000000000003E-6</v>
      </c>
      <c r="I71" s="127">
        <v>2338.42692958</v>
      </c>
      <c r="J71" s="127">
        <v>17.645284749999998</v>
      </c>
      <c r="K71" s="127">
        <v>2320.78164483</v>
      </c>
      <c r="L71" s="127">
        <v>1713.60037016</v>
      </c>
      <c r="M71" s="127">
        <v>1713.5123576200001</v>
      </c>
      <c r="N71" s="127">
        <v>8.801254E-2</v>
      </c>
      <c r="O71" s="127">
        <v>0</v>
      </c>
      <c r="P71" s="127">
        <v>3.4402659899999999</v>
      </c>
      <c r="Q71" s="127"/>
      <c r="R71" s="127"/>
      <c r="S71" s="127"/>
    </row>
    <row r="72" spans="1:19" hidden="1" outlineLevel="1">
      <c r="A72" s="8">
        <v>42401</v>
      </c>
      <c r="B72" s="127">
        <v>4144.2922710499997</v>
      </c>
      <c r="C72" s="127">
        <v>9.4495689999999993E-2</v>
      </c>
      <c r="D72" s="127">
        <v>0</v>
      </c>
      <c r="E72" s="127">
        <v>9.4495689999999993E-2</v>
      </c>
      <c r="F72" s="127">
        <v>4.2899999999999996E-6</v>
      </c>
      <c r="G72" s="127">
        <v>0</v>
      </c>
      <c r="H72" s="127">
        <v>4.2899999999999996E-6</v>
      </c>
      <c r="I72" s="127">
        <v>2364.2630929299999</v>
      </c>
      <c r="J72" s="127">
        <v>3.4045215299999998</v>
      </c>
      <c r="K72" s="127">
        <v>2360.8585714000001</v>
      </c>
      <c r="L72" s="127">
        <v>1779.93467814</v>
      </c>
      <c r="M72" s="127">
        <v>1779.8445979099999</v>
      </c>
      <c r="N72" s="127">
        <v>9.0080229999999997E-2</v>
      </c>
      <c r="O72" s="127">
        <v>0</v>
      </c>
      <c r="P72" s="127">
        <v>3.7005724400000002</v>
      </c>
      <c r="Q72" s="127"/>
      <c r="R72" s="127"/>
      <c r="S72" s="127"/>
    </row>
    <row r="73" spans="1:19" hidden="1" outlineLevel="1">
      <c r="A73" s="8">
        <v>42430</v>
      </c>
      <c r="B73" s="127">
        <v>4129.3569337199997</v>
      </c>
      <c r="C73" s="127">
        <v>9.0879260000000003E-2</v>
      </c>
      <c r="D73" s="127">
        <v>0</v>
      </c>
      <c r="E73" s="127">
        <v>9.0879260000000003E-2</v>
      </c>
      <c r="F73" s="127">
        <v>4.5499999999999996E-6</v>
      </c>
      <c r="G73" s="127">
        <v>0</v>
      </c>
      <c r="H73" s="127">
        <v>4.5499999999999996E-6</v>
      </c>
      <c r="I73" s="127">
        <v>2391.9642834400001</v>
      </c>
      <c r="J73" s="127">
        <v>3.2493467800000002</v>
      </c>
      <c r="K73" s="127">
        <v>2388.7149366600001</v>
      </c>
      <c r="L73" s="127">
        <v>1737.3017664700001</v>
      </c>
      <c r="M73" s="127">
        <v>1737.2052836400001</v>
      </c>
      <c r="N73" s="127">
        <v>9.6482830000000006E-2</v>
      </c>
      <c r="O73" s="127">
        <v>0</v>
      </c>
      <c r="P73" s="127">
        <v>3.58630191</v>
      </c>
      <c r="Q73" s="127"/>
      <c r="R73" s="127"/>
      <c r="S73" s="127"/>
    </row>
    <row r="74" spans="1:19" hidden="1" outlineLevel="1">
      <c r="A74" s="8">
        <v>42461</v>
      </c>
      <c r="B74" s="127">
        <v>4056.6521057199998</v>
      </c>
      <c r="C74" s="127">
        <v>9.1580980000000006E-2</v>
      </c>
      <c r="D74" s="127">
        <v>0</v>
      </c>
      <c r="E74" s="127">
        <v>9.1580980000000006E-2</v>
      </c>
      <c r="F74" s="127">
        <v>9.0599999999999997E-6</v>
      </c>
      <c r="G74" s="127">
        <v>0</v>
      </c>
      <c r="H74" s="127">
        <v>9.0599999999999997E-6</v>
      </c>
      <c r="I74" s="127">
        <v>2373.6618459299998</v>
      </c>
      <c r="J74" s="127">
        <v>3.3117013000000002</v>
      </c>
      <c r="K74" s="127">
        <v>2370.3501446300002</v>
      </c>
      <c r="L74" s="127">
        <v>1682.89866975</v>
      </c>
      <c r="M74" s="127">
        <v>1682.8156224300001</v>
      </c>
      <c r="N74" s="127">
        <v>8.3047319999999994E-2</v>
      </c>
      <c r="O74" s="127">
        <v>0</v>
      </c>
      <c r="P74" s="127">
        <v>3.44467363</v>
      </c>
      <c r="Q74" s="127"/>
      <c r="R74" s="127"/>
      <c r="S74" s="127"/>
    </row>
    <row r="75" spans="1:19" hidden="1" outlineLevel="1">
      <c r="A75" s="8">
        <v>42491</v>
      </c>
      <c r="B75" s="127">
        <v>4146.9231876200001</v>
      </c>
      <c r="C75" s="127">
        <v>9.2221170000000005E-2</v>
      </c>
      <c r="D75" s="127">
        <v>0</v>
      </c>
      <c r="E75" s="127">
        <v>9.2221170000000005E-2</v>
      </c>
      <c r="F75" s="127">
        <v>9.5999999999999996E-6</v>
      </c>
      <c r="G75" s="127">
        <v>0</v>
      </c>
      <c r="H75" s="127">
        <v>9.5999999999999996E-6</v>
      </c>
      <c r="I75" s="127">
        <v>2472.6815937299998</v>
      </c>
      <c r="J75" s="127">
        <v>3.2472702600000001</v>
      </c>
      <c r="K75" s="127">
        <v>2469.43432347</v>
      </c>
      <c r="L75" s="127">
        <v>1674.1493631200001</v>
      </c>
      <c r="M75" s="127">
        <v>1674.0664317799999</v>
      </c>
      <c r="N75" s="127">
        <v>8.2931340000000006E-2</v>
      </c>
      <c r="O75" s="127">
        <v>0</v>
      </c>
      <c r="P75" s="127">
        <v>3.4420186699999999</v>
      </c>
      <c r="Q75" s="127"/>
      <c r="R75" s="127"/>
      <c r="S75" s="127"/>
    </row>
    <row r="76" spans="1:19" hidden="1" outlineLevel="1">
      <c r="A76" s="8">
        <v>42522</v>
      </c>
      <c r="B76" s="127">
        <v>4126.0391041000003</v>
      </c>
      <c r="C76" s="127">
        <v>9.2467129999999995E-2</v>
      </c>
      <c r="D76" s="127">
        <v>0</v>
      </c>
      <c r="E76" s="127">
        <v>9.2467129999999995E-2</v>
      </c>
      <c r="F76" s="127">
        <v>1.0190000000000001E-5</v>
      </c>
      <c r="G76" s="127">
        <v>0</v>
      </c>
      <c r="H76" s="127">
        <v>1.0190000000000001E-5</v>
      </c>
      <c r="I76" s="127">
        <v>2470.3934405099999</v>
      </c>
      <c r="J76" s="127">
        <v>2.2380303600000002</v>
      </c>
      <c r="K76" s="127">
        <v>2468.1554101500001</v>
      </c>
      <c r="L76" s="127">
        <v>1655.55318627</v>
      </c>
      <c r="M76" s="127">
        <v>1655.47124252</v>
      </c>
      <c r="N76" s="127">
        <v>8.1943749999999996E-2</v>
      </c>
      <c r="O76" s="127">
        <v>0</v>
      </c>
      <c r="P76" s="127">
        <v>3.3995854200000002</v>
      </c>
      <c r="Q76" s="127"/>
      <c r="R76" s="127"/>
      <c r="S76" s="127"/>
    </row>
    <row r="77" spans="1:19" hidden="1" outlineLevel="1">
      <c r="A77" s="8">
        <v>42552</v>
      </c>
      <c r="B77" s="127">
        <v>4175.4026437299999</v>
      </c>
      <c r="C77" s="127">
        <v>6.564905E-2</v>
      </c>
      <c r="D77" s="127">
        <v>0</v>
      </c>
      <c r="E77" s="127">
        <v>6.564905E-2</v>
      </c>
      <c r="F77" s="127">
        <v>1.082E-5</v>
      </c>
      <c r="G77" s="127">
        <v>0</v>
      </c>
      <c r="H77" s="127">
        <v>1.082E-5</v>
      </c>
      <c r="I77" s="127">
        <v>2562.6029569799998</v>
      </c>
      <c r="J77" s="127">
        <v>2.5350943099999999</v>
      </c>
      <c r="K77" s="127">
        <v>2560.0678626700001</v>
      </c>
      <c r="L77" s="127">
        <v>1612.7340268800001</v>
      </c>
      <c r="M77" s="127">
        <v>1612.6534105799999</v>
      </c>
      <c r="N77" s="127">
        <v>8.0616300000000002E-2</v>
      </c>
      <c r="O77" s="127">
        <v>0</v>
      </c>
      <c r="P77" s="127">
        <v>3.3920382</v>
      </c>
      <c r="Q77" s="127"/>
      <c r="R77" s="127"/>
      <c r="S77" s="127"/>
    </row>
    <row r="78" spans="1:19" hidden="1" outlineLevel="1">
      <c r="A78" s="8">
        <v>42583</v>
      </c>
      <c r="B78" s="127">
        <v>4373.3990349200003</v>
      </c>
      <c r="C78" s="127">
        <v>6.8905690000000006E-2</v>
      </c>
      <c r="D78" s="127">
        <v>0</v>
      </c>
      <c r="E78" s="127">
        <v>6.8905690000000006E-2</v>
      </c>
      <c r="F78" s="127">
        <v>0</v>
      </c>
      <c r="G78" s="127">
        <v>0</v>
      </c>
      <c r="H78" s="127">
        <v>0</v>
      </c>
      <c r="I78" s="127">
        <v>2734.2318128100001</v>
      </c>
      <c r="J78" s="127">
        <v>2.5647068800000001</v>
      </c>
      <c r="K78" s="127">
        <v>2731.6671059300002</v>
      </c>
      <c r="L78" s="127">
        <v>1639.0983164199999</v>
      </c>
      <c r="M78" s="127">
        <v>1638.89386969</v>
      </c>
      <c r="N78" s="127">
        <v>0.20444672999999999</v>
      </c>
      <c r="O78" s="127">
        <v>0</v>
      </c>
      <c r="P78" s="127">
        <v>3.5089751599999999</v>
      </c>
      <c r="Q78" s="127"/>
      <c r="R78" s="127"/>
      <c r="S78" s="127"/>
    </row>
    <row r="79" spans="1:19" hidden="1" outlineLevel="1">
      <c r="A79" s="8">
        <v>42614</v>
      </c>
      <c r="B79" s="127">
        <v>4428.74632965</v>
      </c>
      <c r="C79" s="127">
        <v>6.6390690000000002E-2</v>
      </c>
      <c r="D79" s="127">
        <v>0</v>
      </c>
      <c r="E79" s="127">
        <v>6.6390690000000002E-2</v>
      </c>
      <c r="F79" s="127">
        <v>0.9618044</v>
      </c>
      <c r="G79" s="127">
        <v>0</v>
      </c>
      <c r="H79" s="127">
        <v>0.9618044</v>
      </c>
      <c r="I79" s="127">
        <v>2792.9838526899998</v>
      </c>
      <c r="J79" s="127">
        <v>14.49844264</v>
      </c>
      <c r="K79" s="127">
        <v>2778.4854100500002</v>
      </c>
      <c r="L79" s="127">
        <v>1634.7342818699999</v>
      </c>
      <c r="M79" s="127">
        <v>1634.62499344</v>
      </c>
      <c r="N79" s="127">
        <v>0.10928843000000001</v>
      </c>
      <c r="O79" s="127">
        <v>0</v>
      </c>
      <c r="P79" s="127">
        <v>3.54452217</v>
      </c>
      <c r="Q79" s="127"/>
      <c r="R79" s="127"/>
      <c r="S79" s="127"/>
    </row>
    <row r="80" spans="1:19" hidden="1" outlineLevel="1">
      <c r="A80" s="8">
        <v>42644</v>
      </c>
      <c r="B80" s="127">
        <v>4426.7721152300001</v>
      </c>
      <c r="C80" s="127">
        <v>6.6328620000000005E-2</v>
      </c>
      <c r="D80" s="127">
        <v>0</v>
      </c>
      <c r="E80" s="127">
        <v>6.6328620000000005E-2</v>
      </c>
      <c r="F80" s="127">
        <v>0.93711935000000002</v>
      </c>
      <c r="G80" s="127">
        <v>0</v>
      </c>
      <c r="H80" s="127">
        <v>0.93711935000000002</v>
      </c>
      <c r="I80" s="127">
        <v>2833.7625845699999</v>
      </c>
      <c r="J80" s="127">
        <v>21.005436020000001</v>
      </c>
      <c r="K80" s="127">
        <v>2812.7571485499998</v>
      </c>
      <c r="L80" s="127">
        <v>1592.0060826900001</v>
      </c>
      <c r="M80" s="127">
        <v>1591.71005266</v>
      </c>
      <c r="N80" s="127">
        <v>0.29603003</v>
      </c>
      <c r="O80" s="127">
        <v>0</v>
      </c>
      <c r="P80" s="127">
        <v>3.4877383800000001</v>
      </c>
      <c r="Q80" s="127"/>
      <c r="R80" s="127"/>
      <c r="S80" s="127"/>
    </row>
    <row r="81" spans="1:19" hidden="1" outlineLevel="1">
      <c r="A81" s="8">
        <v>42675</v>
      </c>
      <c r="B81" s="127">
        <v>4559.1879132599997</v>
      </c>
      <c r="C81" s="127">
        <v>6.6190840000000001E-2</v>
      </c>
      <c r="D81" s="127">
        <v>0</v>
      </c>
      <c r="E81" s="127">
        <v>6.6190840000000001E-2</v>
      </c>
      <c r="F81" s="127">
        <v>0.90791465999999998</v>
      </c>
      <c r="G81" s="127">
        <v>0</v>
      </c>
      <c r="H81" s="127">
        <v>0.90791465999999998</v>
      </c>
      <c r="I81" s="127">
        <v>2971.3447805599999</v>
      </c>
      <c r="J81" s="127">
        <v>13.8938208</v>
      </c>
      <c r="K81" s="127">
        <v>2957.4509597599999</v>
      </c>
      <c r="L81" s="127">
        <v>1586.8690271999999</v>
      </c>
      <c r="M81" s="127">
        <v>1586.4348852799999</v>
      </c>
      <c r="N81" s="127">
        <v>0.43414192000000001</v>
      </c>
      <c r="O81" s="127">
        <v>0</v>
      </c>
      <c r="P81" s="127">
        <v>3.5017649300000002</v>
      </c>
      <c r="Q81" s="127"/>
      <c r="R81" s="127"/>
      <c r="S81" s="127"/>
    </row>
    <row r="82" spans="1:19" hidden="1" outlineLevel="1">
      <c r="A82" s="8">
        <v>42705</v>
      </c>
      <c r="B82" s="127">
        <v>4598.9861468899999</v>
      </c>
      <c r="C82" s="127">
        <v>6.5680130000000003E-2</v>
      </c>
      <c r="D82" s="127">
        <v>0</v>
      </c>
      <c r="E82" s="127">
        <v>6.5680130000000003E-2</v>
      </c>
      <c r="F82" s="127">
        <v>0.87589793000000005</v>
      </c>
      <c r="G82" s="127">
        <v>0</v>
      </c>
      <c r="H82" s="127">
        <v>0.87589793000000005</v>
      </c>
      <c r="I82" s="127">
        <v>2952.0715882099998</v>
      </c>
      <c r="J82" s="127">
        <v>11.976703840000001</v>
      </c>
      <c r="K82" s="127">
        <v>2940.0948843699998</v>
      </c>
      <c r="L82" s="127">
        <v>1645.97298062</v>
      </c>
      <c r="M82" s="127">
        <v>1645.69058989</v>
      </c>
      <c r="N82" s="127">
        <v>0.28239072999999998</v>
      </c>
      <c r="O82" s="127">
        <v>0</v>
      </c>
      <c r="P82" s="127">
        <v>3.7195401100000001</v>
      </c>
      <c r="Q82" s="127"/>
      <c r="R82" s="127"/>
      <c r="S82" s="127"/>
    </row>
    <row r="83" spans="1:19" hidden="1" outlineLevel="1">
      <c r="A83" s="8">
        <v>42736</v>
      </c>
      <c r="B83" s="127">
        <v>4570.6502874300004</v>
      </c>
      <c r="C83" s="127">
        <v>6.5841399999999994E-2</v>
      </c>
      <c r="D83" s="127">
        <v>0</v>
      </c>
      <c r="E83" s="127">
        <v>6.5841399999999994E-2</v>
      </c>
      <c r="F83" s="127">
        <v>0.84332459000000004</v>
      </c>
      <c r="G83" s="127">
        <v>0</v>
      </c>
      <c r="H83" s="127">
        <v>0.84332459000000004</v>
      </c>
      <c r="I83" s="127">
        <v>2916.58687121</v>
      </c>
      <c r="J83" s="127">
        <v>14.471244690000001</v>
      </c>
      <c r="K83" s="127">
        <v>2902.1156265200002</v>
      </c>
      <c r="L83" s="127">
        <v>1653.1542502299999</v>
      </c>
      <c r="M83" s="127">
        <v>1652.9745214100001</v>
      </c>
      <c r="N83" s="127">
        <v>0.17972882000000001</v>
      </c>
      <c r="O83" s="127">
        <v>0</v>
      </c>
      <c r="P83" s="127">
        <v>3.7099071299999999</v>
      </c>
      <c r="Q83" s="127"/>
      <c r="R83" s="127"/>
      <c r="S83" s="127"/>
    </row>
    <row r="84" spans="1:19" hidden="1" outlineLevel="1">
      <c r="A84" s="8">
        <v>42767</v>
      </c>
      <c r="B84" s="127">
        <v>4559.0985798199999</v>
      </c>
      <c r="C84" s="127">
        <v>6.6025639999999997E-2</v>
      </c>
      <c r="D84" s="127">
        <v>0</v>
      </c>
      <c r="E84" s="127">
        <v>6.6025639999999997E-2</v>
      </c>
      <c r="F84" s="127">
        <v>0.80933045999999997</v>
      </c>
      <c r="G84" s="127">
        <v>0</v>
      </c>
      <c r="H84" s="127">
        <v>0.80933045999999997</v>
      </c>
      <c r="I84" s="127">
        <v>2884.6841964199998</v>
      </c>
      <c r="J84" s="127">
        <v>11.5209362</v>
      </c>
      <c r="K84" s="127">
        <v>2873.1632602200002</v>
      </c>
      <c r="L84" s="127">
        <v>1673.5390273</v>
      </c>
      <c r="M84" s="127">
        <v>1673.3618472000001</v>
      </c>
      <c r="N84" s="127">
        <v>0.17718010000000001</v>
      </c>
      <c r="O84" s="127">
        <v>0</v>
      </c>
      <c r="P84" s="127">
        <v>3.70115916</v>
      </c>
      <c r="Q84" s="127"/>
      <c r="R84" s="127"/>
      <c r="S84" s="127"/>
    </row>
    <row r="85" spans="1:19" hidden="1" outlineLevel="1">
      <c r="A85" s="8">
        <v>42795</v>
      </c>
      <c r="B85" s="127">
        <v>4553.6362635300002</v>
      </c>
      <c r="C85" s="127">
        <v>6.6043199999999996E-2</v>
      </c>
      <c r="D85" s="127">
        <v>0</v>
      </c>
      <c r="E85" s="127">
        <v>6.6043199999999996E-2</v>
      </c>
      <c r="F85" s="127">
        <v>0.77818441999999999</v>
      </c>
      <c r="G85" s="127">
        <v>0</v>
      </c>
      <c r="H85" s="127">
        <v>0.77818441999999999</v>
      </c>
      <c r="I85" s="127">
        <v>2854.6385030400002</v>
      </c>
      <c r="J85" s="127">
        <v>17.104274230000001</v>
      </c>
      <c r="K85" s="127">
        <v>2837.5342288100001</v>
      </c>
      <c r="L85" s="127">
        <v>1698.1535328699999</v>
      </c>
      <c r="M85" s="127">
        <v>1698.0050025</v>
      </c>
      <c r="N85" s="127">
        <v>0.14853036999999999</v>
      </c>
      <c r="O85" s="127">
        <v>0</v>
      </c>
      <c r="P85" s="127">
        <v>3.6895991299999999</v>
      </c>
      <c r="Q85" s="127"/>
      <c r="R85" s="127"/>
      <c r="S85" s="127"/>
    </row>
    <row r="86" spans="1:19" hidden="1" outlineLevel="1">
      <c r="A86" s="8">
        <v>42826</v>
      </c>
      <c r="B86" s="127">
        <v>4598.0800931900003</v>
      </c>
      <c r="C86" s="127">
        <v>6.5984550000000003E-2</v>
      </c>
      <c r="D86" s="127">
        <v>0</v>
      </c>
      <c r="E86" s="127">
        <v>6.5984550000000003E-2</v>
      </c>
      <c r="F86" s="127">
        <v>0.74521778999999999</v>
      </c>
      <c r="G86" s="127">
        <v>0</v>
      </c>
      <c r="H86" s="127">
        <v>0.74521778999999999</v>
      </c>
      <c r="I86" s="127">
        <v>2909.49517234</v>
      </c>
      <c r="J86" s="127">
        <v>7.1460488299999998</v>
      </c>
      <c r="K86" s="127">
        <v>2902.34912351</v>
      </c>
      <c r="L86" s="127">
        <v>1687.77371851</v>
      </c>
      <c r="M86" s="127">
        <v>1687.62996503</v>
      </c>
      <c r="N86" s="127">
        <v>0.14375347999999999</v>
      </c>
      <c r="O86" s="127">
        <v>0</v>
      </c>
      <c r="P86" s="127">
        <v>3.6394614700000001</v>
      </c>
      <c r="Q86" s="127"/>
      <c r="R86" s="127"/>
      <c r="S86" s="127"/>
    </row>
    <row r="87" spans="1:19" hidden="1" outlineLevel="1">
      <c r="A87" s="8">
        <v>42856</v>
      </c>
      <c r="B87" s="127">
        <v>4547.4802546299998</v>
      </c>
      <c r="C87" s="127">
        <v>6.6003240000000005E-2</v>
      </c>
      <c r="D87" s="127">
        <v>0</v>
      </c>
      <c r="E87" s="127">
        <v>6.6003240000000005E-2</v>
      </c>
      <c r="F87" s="127">
        <v>0.71308872000000001</v>
      </c>
      <c r="G87" s="127">
        <v>0</v>
      </c>
      <c r="H87" s="127">
        <v>0.71308872000000001</v>
      </c>
      <c r="I87" s="127">
        <v>2861.7229039399999</v>
      </c>
      <c r="J87" s="127">
        <v>7.5668701900000004</v>
      </c>
      <c r="K87" s="127">
        <v>2854.15603375</v>
      </c>
      <c r="L87" s="127">
        <v>1684.9782587300001</v>
      </c>
      <c r="M87" s="127">
        <v>1684.8408644599999</v>
      </c>
      <c r="N87" s="127">
        <v>0.13739427000000001</v>
      </c>
      <c r="O87" s="127">
        <v>0</v>
      </c>
      <c r="P87" s="127">
        <v>3.6123440000000002</v>
      </c>
      <c r="Q87" s="127"/>
      <c r="R87" s="127"/>
      <c r="S87" s="127"/>
    </row>
    <row r="88" spans="1:19" hidden="1" outlineLevel="1">
      <c r="A88" s="8">
        <v>42887</v>
      </c>
      <c r="B88" s="127">
        <v>4579.5929397999998</v>
      </c>
      <c r="C88" s="127">
        <v>6.5941009999999994E-2</v>
      </c>
      <c r="D88" s="127">
        <v>0</v>
      </c>
      <c r="E88" s="127">
        <v>6.5941009999999994E-2</v>
      </c>
      <c r="F88" s="127">
        <v>0.68010358000000004</v>
      </c>
      <c r="G88" s="127">
        <v>0</v>
      </c>
      <c r="H88" s="127">
        <v>0.68010358000000004</v>
      </c>
      <c r="I88" s="127">
        <v>2907.5435034799998</v>
      </c>
      <c r="J88" s="127">
        <v>7.1268762199999998</v>
      </c>
      <c r="K88" s="127">
        <v>2900.41662726</v>
      </c>
      <c r="L88" s="127">
        <v>1671.3033917299999</v>
      </c>
      <c r="M88" s="127">
        <v>1671.1673199100001</v>
      </c>
      <c r="N88" s="127">
        <v>0.13607182000000001</v>
      </c>
      <c r="O88" s="127">
        <v>0</v>
      </c>
      <c r="P88" s="127">
        <v>3.58827337</v>
      </c>
      <c r="Q88" s="127"/>
      <c r="R88" s="127"/>
      <c r="S88" s="127"/>
    </row>
    <row r="89" spans="1:19" hidden="1" outlineLevel="1">
      <c r="A89" s="8">
        <v>42917</v>
      </c>
      <c r="B89" s="127">
        <v>4586.9849587199997</v>
      </c>
      <c r="C89" s="127">
        <v>4.9639519999999999E-2</v>
      </c>
      <c r="D89" s="127">
        <v>2.1845E-4</v>
      </c>
      <c r="E89" s="127">
        <v>4.9421069999999998E-2</v>
      </c>
      <c r="F89" s="127">
        <v>0.64758722000000002</v>
      </c>
      <c r="G89" s="127">
        <v>0</v>
      </c>
      <c r="H89" s="127">
        <v>0.64758722000000002</v>
      </c>
      <c r="I89" s="127">
        <v>2910.4829749700002</v>
      </c>
      <c r="J89" s="127">
        <v>1.9446563100000001</v>
      </c>
      <c r="K89" s="127">
        <v>2908.5383186600002</v>
      </c>
      <c r="L89" s="127">
        <v>1675.80475701</v>
      </c>
      <c r="M89" s="127">
        <v>1675.6701459999999</v>
      </c>
      <c r="N89" s="127">
        <v>0.13461101</v>
      </c>
      <c r="O89" s="127">
        <v>0</v>
      </c>
      <c r="P89" s="127">
        <v>3.5632177399999998</v>
      </c>
      <c r="Q89" s="127"/>
      <c r="R89" s="127"/>
      <c r="S89" s="127"/>
    </row>
    <row r="90" spans="1:19" hidden="1" outlineLevel="1">
      <c r="A90" s="8">
        <v>42948</v>
      </c>
      <c r="B90" s="127">
        <v>4095.8202134200001</v>
      </c>
      <c r="C90" s="127">
        <v>4.9657079999999999E-2</v>
      </c>
      <c r="D90" s="127">
        <v>2.1845E-4</v>
      </c>
      <c r="E90" s="127">
        <v>4.9438629999999997E-2</v>
      </c>
      <c r="F90" s="127">
        <v>0.61480864000000002</v>
      </c>
      <c r="G90" s="127">
        <v>0</v>
      </c>
      <c r="H90" s="127">
        <v>0.61480864000000002</v>
      </c>
      <c r="I90" s="127">
        <v>2406.52019948</v>
      </c>
      <c r="J90" s="127">
        <v>2.38977035</v>
      </c>
      <c r="K90" s="127">
        <v>2404.1304291299998</v>
      </c>
      <c r="L90" s="127">
        <v>1688.6355482199999</v>
      </c>
      <c r="M90" s="127">
        <v>1688.48445879</v>
      </c>
      <c r="N90" s="127">
        <v>0.15108943</v>
      </c>
      <c r="O90" s="127">
        <v>0</v>
      </c>
      <c r="P90" s="127">
        <v>3.5171778100000002</v>
      </c>
      <c r="Q90" s="127"/>
      <c r="R90" s="127"/>
      <c r="S90" s="127"/>
    </row>
    <row r="91" spans="1:19" hidden="1" outlineLevel="1">
      <c r="A91" s="8">
        <v>42979</v>
      </c>
      <c r="B91" s="127">
        <v>4167.5573416999996</v>
      </c>
      <c r="C91" s="127">
        <v>4.9673519999999999E-2</v>
      </c>
      <c r="D91" s="127">
        <v>2.1845E-4</v>
      </c>
      <c r="E91" s="127">
        <v>4.9455069999999997E-2</v>
      </c>
      <c r="F91" s="127">
        <v>0.58199002</v>
      </c>
      <c r="G91" s="127">
        <v>0</v>
      </c>
      <c r="H91" s="127">
        <v>0.58199002</v>
      </c>
      <c r="I91" s="127">
        <v>2450.8182224100001</v>
      </c>
      <c r="J91" s="127">
        <v>2.6411046100000002</v>
      </c>
      <c r="K91" s="127">
        <v>2448.1771177999999</v>
      </c>
      <c r="L91" s="127">
        <v>1716.1074557500001</v>
      </c>
      <c r="M91" s="127">
        <v>1715.50306531</v>
      </c>
      <c r="N91" s="127">
        <v>0.60439043999999997</v>
      </c>
      <c r="O91" s="127">
        <v>0</v>
      </c>
      <c r="P91" s="127">
        <v>3.6460166200000002</v>
      </c>
      <c r="Q91" s="127"/>
      <c r="R91" s="127"/>
      <c r="S91" s="127"/>
    </row>
    <row r="92" spans="1:19" hidden="1" outlineLevel="1">
      <c r="A92" s="8">
        <v>43009</v>
      </c>
      <c r="B92" s="127">
        <v>4280.00889637</v>
      </c>
      <c r="C92" s="127">
        <v>4.969821E-2</v>
      </c>
      <c r="D92" s="127">
        <v>2.1845E-4</v>
      </c>
      <c r="E92" s="127">
        <v>4.9479759999999998E-2</v>
      </c>
      <c r="F92" s="127">
        <v>0.54977730000000002</v>
      </c>
      <c r="G92" s="127">
        <v>0</v>
      </c>
      <c r="H92" s="127">
        <v>0.54977730000000002</v>
      </c>
      <c r="I92" s="127">
        <v>2547.1567151300001</v>
      </c>
      <c r="J92" s="127">
        <v>2.7027309100000001</v>
      </c>
      <c r="K92" s="127">
        <v>2544.4539842200002</v>
      </c>
      <c r="L92" s="127">
        <v>1732.2527057299999</v>
      </c>
      <c r="M92" s="127">
        <v>1731.7372196199999</v>
      </c>
      <c r="N92" s="127">
        <v>0.51548611</v>
      </c>
      <c r="O92" s="127">
        <v>0</v>
      </c>
      <c r="P92" s="127">
        <v>3.7276871100000002</v>
      </c>
      <c r="Q92" s="127"/>
      <c r="R92" s="127"/>
      <c r="S92" s="127"/>
    </row>
    <row r="93" spans="1:19" hidden="1" outlineLevel="1">
      <c r="A93" s="8">
        <v>43040</v>
      </c>
      <c r="B93" s="127">
        <v>4327.9081239999996</v>
      </c>
      <c r="C93" s="127">
        <v>4.9718409999999998E-2</v>
      </c>
      <c r="D93" s="127">
        <v>2.1845E-4</v>
      </c>
      <c r="E93" s="127">
        <v>4.9499960000000003E-2</v>
      </c>
      <c r="F93" s="127">
        <v>0.51694565999999997</v>
      </c>
      <c r="G93" s="127">
        <v>0</v>
      </c>
      <c r="H93" s="127">
        <v>0.51694565999999997</v>
      </c>
      <c r="I93" s="127">
        <v>2585.8692444399999</v>
      </c>
      <c r="J93" s="127">
        <v>2.68652523</v>
      </c>
      <c r="K93" s="127">
        <v>2583.18271921</v>
      </c>
      <c r="L93" s="127">
        <v>1741.4722154900001</v>
      </c>
      <c r="M93" s="127">
        <v>1740.96692246</v>
      </c>
      <c r="N93" s="127">
        <v>0.50529303000000003</v>
      </c>
      <c r="O93" s="127">
        <v>0</v>
      </c>
      <c r="P93" s="127">
        <v>3.7646715500000001</v>
      </c>
      <c r="Q93" s="127"/>
      <c r="R93" s="127"/>
      <c r="S93" s="127"/>
    </row>
    <row r="94" spans="1:19" hidden="1" outlineLevel="1">
      <c r="A94" s="8">
        <v>43070</v>
      </c>
      <c r="B94" s="127">
        <v>4360.6825949000004</v>
      </c>
      <c r="C94" s="127">
        <v>0.13289448000000001</v>
      </c>
      <c r="D94" s="127">
        <v>2.1845E-4</v>
      </c>
      <c r="E94" s="127">
        <v>0.13267603</v>
      </c>
      <c r="F94" s="127">
        <v>0.48528187</v>
      </c>
      <c r="G94" s="127">
        <v>7.3919999999999997E-5</v>
      </c>
      <c r="H94" s="127">
        <v>0.48520795</v>
      </c>
      <c r="I94" s="127">
        <v>2559.9630737100001</v>
      </c>
      <c r="J94" s="127">
        <v>2.5254666399999999</v>
      </c>
      <c r="K94" s="127">
        <v>2557.43760707</v>
      </c>
      <c r="L94" s="127">
        <v>1800.1013448399999</v>
      </c>
      <c r="M94" s="127">
        <v>1799.78631122</v>
      </c>
      <c r="N94" s="127">
        <v>0.31503362000000001</v>
      </c>
      <c r="O94" s="127">
        <v>0</v>
      </c>
      <c r="P94" s="127">
        <v>3.9131184000000001</v>
      </c>
      <c r="Q94" s="127"/>
      <c r="R94" s="127"/>
      <c r="S94" s="127"/>
    </row>
    <row r="95" spans="1:19" hidden="1" outlineLevel="1">
      <c r="A95" s="8">
        <v>43101</v>
      </c>
      <c r="B95" s="127">
        <v>4543.1472233000004</v>
      </c>
      <c r="C95" s="127">
        <v>0.13467860000000001</v>
      </c>
      <c r="D95" s="127">
        <v>2.1845E-4</v>
      </c>
      <c r="E95" s="127">
        <v>0.13446015</v>
      </c>
      <c r="F95" s="127">
        <v>0.20410429999999999</v>
      </c>
      <c r="G95" s="127">
        <v>0</v>
      </c>
      <c r="H95" s="127">
        <v>0.20410429999999999</v>
      </c>
      <c r="I95" s="127">
        <v>2725.0432289999999</v>
      </c>
      <c r="J95" s="127">
        <v>2.8645706199999998</v>
      </c>
      <c r="K95" s="127">
        <v>2722.1786583799999</v>
      </c>
      <c r="L95" s="127">
        <v>1817.7652114</v>
      </c>
      <c r="M95" s="127">
        <v>1817.45468164</v>
      </c>
      <c r="N95" s="127">
        <v>0.31052975999999999</v>
      </c>
      <c r="O95" s="127">
        <v>0</v>
      </c>
      <c r="P95" s="127">
        <v>5.7630500700000002</v>
      </c>
      <c r="Q95" s="127"/>
      <c r="R95" s="127"/>
      <c r="S95" s="127"/>
    </row>
    <row r="96" spans="1:19" hidden="1" outlineLevel="1">
      <c r="A96" s="8">
        <v>43132</v>
      </c>
      <c r="B96" s="127">
        <v>4604.6188129399998</v>
      </c>
      <c r="C96" s="127">
        <v>0.13611327000000001</v>
      </c>
      <c r="D96" s="127">
        <v>0</v>
      </c>
      <c r="E96" s="127">
        <v>0.13611327000000001</v>
      </c>
      <c r="F96" s="127">
        <v>0.18360346</v>
      </c>
      <c r="G96" s="127">
        <v>4.429868E-2</v>
      </c>
      <c r="H96" s="127">
        <v>0.13930477999999999</v>
      </c>
      <c r="I96" s="127">
        <v>2829.8743827100002</v>
      </c>
      <c r="J96" s="127">
        <v>2.7810626799999998</v>
      </c>
      <c r="K96" s="127">
        <v>2827.0933200300001</v>
      </c>
      <c r="L96" s="127">
        <v>1774.4247135000001</v>
      </c>
      <c r="M96" s="127">
        <v>1774.11649205</v>
      </c>
      <c r="N96" s="127">
        <v>0.30822145000000001</v>
      </c>
      <c r="O96" s="127">
        <v>0</v>
      </c>
      <c r="P96" s="127">
        <v>5.5819227099999997</v>
      </c>
      <c r="Q96" s="127"/>
      <c r="R96" s="127"/>
      <c r="S96" s="127"/>
    </row>
    <row r="97" spans="1:19" hidden="1" outlineLevel="1">
      <c r="A97" s="8">
        <v>43160</v>
      </c>
      <c r="B97" s="127">
        <v>4688.1583976700003</v>
      </c>
      <c r="C97" s="127">
        <v>0.13817114999999999</v>
      </c>
      <c r="D97" s="127">
        <v>0</v>
      </c>
      <c r="E97" s="127">
        <v>0.13817114999999999</v>
      </c>
      <c r="F97" s="127">
        <v>0.15227499</v>
      </c>
      <c r="G97" s="127">
        <v>4.5325070000000002E-2</v>
      </c>
      <c r="H97" s="127">
        <v>0.10694992</v>
      </c>
      <c r="I97" s="127">
        <v>2887.33916327</v>
      </c>
      <c r="J97" s="127">
        <v>2.6984353300000001</v>
      </c>
      <c r="K97" s="127">
        <v>2884.64072794</v>
      </c>
      <c r="L97" s="127">
        <v>1800.5287882600001</v>
      </c>
      <c r="M97" s="127">
        <v>1800.21997033</v>
      </c>
      <c r="N97" s="127">
        <v>0.30881793000000002</v>
      </c>
      <c r="O97" s="127">
        <v>0</v>
      </c>
      <c r="P97" s="127">
        <v>5.5383618800000001</v>
      </c>
      <c r="Q97" s="127"/>
      <c r="R97" s="127"/>
      <c r="S97" s="127"/>
    </row>
    <row r="98" spans="1:19" hidden="1" outlineLevel="1">
      <c r="A98" s="8">
        <v>43191</v>
      </c>
      <c r="B98" s="127">
        <v>4724.7599960500002</v>
      </c>
      <c r="C98" s="127">
        <v>0.1398305</v>
      </c>
      <c r="D98" s="127">
        <v>0</v>
      </c>
      <c r="E98" s="127">
        <v>0.1398305</v>
      </c>
      <c r="F98" s="127">
        <v>0.12408742</v>
      </c>
      <c r="G98" s="127">
        <v>4.9718560000000002E-2</v>
      </c>
      <c r="H98" s="127">
        <v>7.4368859999999995E-2</v>
      </c>
      <c r="I98" s="127">
        <v>2917.0343326500001</v>
      </c>
      <c r="J98" s="127">
        <v>2.7324047500000002</v>
      </c>
      <c r="K98" s="127">
        <v>2914.3019279</v>
      </c>
      <c r="L98" s="127">
        <v>1807.46174548</v>
      </c>
      <c r="M98" s="127">
        <v>1807.0177720300001</v>
      </c>
      <c r="N98" s="127">
        <v>0.44397344999999999</v>
      </c>
      <c r="O98" s="127">
        <v>0</v>
      </c>
      <c r="P98" s="127">
        <v>5.5113209899999998</v>
      </c>
      <c r="Q98" s="127"/>
      <c r="R98" s="127"/>
      <c r="S98" s="127"/>
    </row>
    <row r="99" spans="1:19" hidden="1" outlineLevel="1">
      <c r="A99" s="8">
        <v>43221</v>
      </c>
      <c r="B99" s="127">
        <v>4836.1872533400001</v>
      </c>
      <c r="C99" s="127">
        <v>0.14184542</v>
      </c>
      <c r="D99" s="127">
        <v>0</v>
      </c>
      <c r="E99" s="127">
        <v>0.14184542</v>
      </c>
      <c r="F99" s="127">
        <v>7.4493580000000004E-2</v>
      </c>
      <c r="G99" s="127">
        <v>3.265759E-2</v>
      </c>
      <c r="H99" s="127">
        <v>4.1835990000000003E-2</v>
      </c>
      <c r="I99" s="127">
        <v>2991.12576167</v>
      </c>
      <c r="J99" s="127">
        <v>5.4089757499999997</v>
      </c>
      <c r="K99" s="127">
        <v>2985.7167859199999</v>
      </c>
      <c r="L99" s="127">
        <v>1844.8451526700001</v>
      </c>
      <c r="M99" s="127">
        <v>1844.21126015</v>
      </c>
      <c r="N99" s="127">
        <v>0.63389251999999996</v>
      </c>
      <c r="O99" s="127">
        <v>0</v>
      </c>
      <c r="P99" s="127">
        <v>5.5307947200000003</v>
      </c>
      <c r="Q99" s="127"/>
      <c r="R99" s="127"/>
      <c r="S99" s="127"/>
    </row>
    <row r="100" spans="1:19" hidden="1" outlineLevel="1">
      <c r="A100" s="8">
        <v>43252</v>
      </c>
      <c r="B100" s="127">
        <v>4951.25100724</v>
      </c>
      <c r="C100" s="127">
        <v>0.14345224000000001</v>
      </c>
      <c r="D100" s="127">
        <v>0</v>
      </c>
      <c r="E100" s="127">
        <v>0.14345224000000001</v>
      </c>
      <c r="F100" s="127">
        <v>1.178974E-2</v>
      </c>
      <c r="G100" s="127">
        <v>1.178974E-2</v>
      </c>
      <c r="H100" s="127">
        <v>0</v>
      </c>
      <c r="I100" s="127">
        <v>3124.8663136599998</v>
      </c>
      <c r="J100" s="127">
        <v>5.6908036500000003</v>
      </c>
      <c r="K100" s="127">
        <v>3119.1755100099999</v>
      </c>
      <c r="L100" s="127">
        <v>1826.2294515999999</v>
      </c>
      <c r="M100" s="127">
        <v>1825.2138296099999</v>
      </c>
      <c r="N100" s="127">
        <v>1.0156219900000001</v>
      </c>
      <c r="O100" s="127">
        <v>0</v>
      </c>
      <c r="P100" s="127">
        <v>5.5807403500000001</v>
      </c>
      <c r="Q100" s="127"/>
      <c r="R100" s="127"/>
      <c r="S100" s="127"/>
    </row>
    <row r="101" spans="1:19" hidden="1" outlineLevel="1">
      <c r="A101" s="8">
        <v>43282</v>
      </c>
      <c r="B101" s="127">
        <v>5004.5105816499999</v>
      </c>
      <c r="C101" s="127">
        <v>0.89889346000000003</v>
      </c>
      <c r="D101" s="127">
        <v>0</v>
      </c>
      <c r="E101" s="127">
        <v>0.89889346000000003</v>
      </c>
      <c r="F101" s="127">
        <v>3.0469420000000001E-2</v>
      </c>
      <c r="G101" s="127">
        <v>3.0469420000000001E-2</v>
      </c>
      <c r="H101" s="127">
        <v>0</v>
      </c>
      <c r="I101" s="127">
        <v>3142.78761605</v>
      </c>
      <c r="J101" s="127">
        <v>5.2785991799999996</v>
      </c>
      <c r="K101" s="127">
        <v>3137.5090168699999</v>
      </c>
      <c r="L101" s="127">
        <v>1860.7936027200001</v>
      </c>
      <c r="M101" s="127">
        <v>1859.5837629800001</v>
      </c>
      <c r="N101" s="127">
        <v>1.2098397400000001</v>
      </c>
      <c r="O101" s="127">
        <v>0</v>
      </c>
      <c r="P101" s="127">
        <v>5.7419783500000001</v>
      </c>
      <c r="Q101" s="127"/>
      <c r="R101" s="127"/>
      <c r="S101" s="127"/>
    </row>
    <row r="102" spans="1:19" hidden="1" outlineLevel="1">
      <c r="A102" s="8">
        <v>43313</v>
      </c>
      <c r="B102" s="127">
        <v>5079.8430500300001</v>
      </c>
      <c r="C102" s="127">
        <v>0.90251276999999996</v>
      </c>
      <c r="D102" s="127">
        <v>0</v>
      </c>
      <c r="E102" s="127">
        <v>0.90251276999999996</v>
      </c>
      <c r="F102" s="127">
        <v>1.3632999999999999E-4</v>
      </c>
      <c r="G102" s="127">
        <v>1.3632999999999999E-4</v>
      </c>
      <c r="H102" s="127">
        <v>0</v>
      </c>
      <c r="I102" s="127">
        <v>3076.0008135399999</v>
      </c>
      <c r="J102" s="127">
        <v>5.6534088999999996</v>
      </c>
      <c r="K102" s="127">
        <v>3070.3474046400001</v>
      </c>
      <c r="L102" s="127">
        <v>2002.93958739</v>
      </c>
      <c r="M102" s="127">
        <v>2002.07370335</v>
      </c>
      <c r="N102" s="127">
        <v>0.86588403999999997</v>
      </c>
      <c r="O102" s="127">
        <v>0</v>
      </c>
      <c r="P102" s="127">
        <v>6.1118120999999999</v>
      </c>
      <c r="Q102" s="127"/>
      <c r="R102" s="127"/>
      <c r="S102" s="127"/>
    </row>
    <row r="103" spans="1:19" hidden="1" outlineLevel="1">
      <c r="A103" s="8">
        <v>43344</v>
      </c>
      <c r="B103" s="127">
        <v>5045.7963087600001</v>
      </c>
      <c r="C103" s="127">
        <v>0.14920589000000001</v>
      </c>
      <c r="D103" s="127">
        <v>0</v>
      </c>
      <c r="E103" s="127">
        <v>0.14920589000000001</v>
      </c>
      <c r="F103" s="127">
        <v>2.5956199999999999E-3</v>
      </c>
      <c r="G103" s="127">
        <v>2.5956199999999999E-3</v>
      </c>
      <c r="H103" s="127">
        <v>0</v>
      </c>
      <c r="I103" s="127">
        <v>3053.2237303699999</v>
      </c>
      <c r="J103" s="127">
        <v>5.6622413800000002</v>
      </c>
      <c r="K103" s="127">
        <v>3047.5614889899998</v>
      </c>
      <c r="L103" s="127">
        <v>1992.4207768799999</v>
      </c>
      <c r="M103" s="127">
        <v>1991.71578301</v>
      </c>
      <c r="N103" s="127">
        <v>0.70499387000000002</v>
      </c>
      <c r="O103" s="127">
        <v>0</v>
      </c>
      <c r="P103" s="127">
        <v>6.1575137599999996</v>
      </c>
      <c r="Q103" s="127"/>
      <c r="R103" s="127"/>
      <c r="S103" s="127"/>
    </row>
    <row r="104" spans="1:19" hidden="1" outlineLevel="1">
      <c r="A104" s="8">
        <v>43374</v>
      </c>
      <c r="B104" s="127">
        <v>5170.8975536500002</v>
      </c>
      <c r="C104" s="127">
        <v>0.89161869000000005</v>
      </c>
      <c r="D104" s="127">
        <v>0</v>
      </c>
      <c r="E104" s="127">
        <v>0.89161869000000005</v>
      </c>
      <c r="F104" s="127">
        <v>1.0182E-4</v>
      </c>
      <c r="G104" s="127">
        <v>1.0182E-4</v>
      </c>
      <c r="H104" s="127">
        <v>0</v>
      </c>
      <c r="I104" s="127">
        <v>3159.2675586099999</v>
      </c>
      <c r="J104" s="127">
        <v>5.3151690900000004</v>
      </c>
      <c r="K104" s="127">
        <v>3153.95238952</v>
      </c>
      <c r="L104" s="127">
        <v>2010.7382745299999</v>
      </c>
      <c r="M104" s="127">
        <v>2010.3741600999999</v>
      </c>
      <c r="N104" s="127">
        <v>0.36411442999999999</v>
      </c>
      <c r="O104" s="127">
        <v>0</v>
      </c>
      <c r="P104" s="127">
        <v>6.1596275399999998</v>
      </c>
      <c r="Q104" s="127"/>
      <c r="R104" s="127"/>
      <c r="S104" s="127"/>
    </row>
    <row r="105" spans="1:19" hidden="1" outlineLevel="1">
      <c r="A105" s="8">
        <v>43405</v>
      </c>
      <c r="B105" s="127">
        <v>5237.5228049400002</v>
      </c>
      <c r="C105" s="127">
        <v>0.87599689999999997</v>
      </c>
      <c r="D105" s="127">
        <v>0</v>
      </c>
      <c r="E105" s="127">
        <v>0.87599689999999997</v>
      </c>
      <c r="F105" s="127">
        <v>2.1460969999999999E-2</v>
      </c>
      <c r="G105" s="127">
        <v>2.1460969999999999E-2</v>
      </c>
      <c r="H105" s="127">
        <v>0</v>
      </c>
      <c r="I105" s="127">
        <v>3193.6412433700002</v>
      </c>
      <c r="J105" s="127">
        <v>2.5476214100000001</v>
      </c>
      <c r="K105" s="127">
        <v>3191.0936219599998</v>
      </c>
      <c r="L105" s="127">
        <v>2042.9841037000001</v>
      </c>
      <c r="M105" s="127">
        <v>2042.60081857</v>
      </c>
      <c r="N105" s="127">
        <v>0.38328512999999997</v>
      </c>
      <c r="O105" s="127">
        <v>0</v>
      </c>
      <c r="P105" s="127">
        <v>6.2509392100000003</v>
      </c>
      <c r="Q105" s="127"/>
      <c r="R105" s="127"/>
      <c r="S105" s="127"/>
    </row>
    <row r="106" spans="1:19" hidden="1" outlineLevel="1">
      <c r="A106" s="8">
        <v>43435</v>
      </c>
      <c r="B106" s="127">
        <v>5207.1703958600001</v>
      </c>
      <c r="C106" s="127">
        <v>0.86384707999999999</v>
      </c>
      <c r="D106" s="127">
        <v>0</v>
      </c>
      <c r="E106" s="127">
        <v>0.86384707999999999</v>
      </c>
      <c r="F106" s="127">
        <v>1.1556E-4</v>
      </c>
      <c r="G106" s="127">
        <v>1.1556E-4</v>
      </c>
      <c r="H106" s="127">
        <v>0</v>
      </c>
      <c r="I106" s="127">
        <v>3248.8470271000001</v>
      </c>
      <c r="J106" s="127">
        <v>1.38180674</v>
      </c>
      <c r="K106" s="127">
        <v>3247.4652203599999</v>
      </c>
      <c r="L106" s="127">
        <v>1957.45940612</v>
      </c>
      <c r="M106" s="127">
        <v>1957.1299373300001</v>
      </c>
      <c r="N106" s="127">
        <v>0.32946879000000001</v>
      </c>
      <c r="O106" s="127">
        <v>0</v>
      </c>
      <c r="P106" s="127">
        <v>6.13834912</v>
      </c>
      <c r="Q106" s="127"/>
      <c r="R106" s="127"/>
      <c r="S106" s="127"/>
    </row>
    <row r="107" spans="1:19" hidden="1" outlineLevel="1">
      <c r="A107" s="8">
        <v>43466</v>
      </c>
      <c r="B107" s="127">
        <v>5207.6684420700003</v>
      </c>
      <c r="C107" s="127">
        <v>0.86552633000000001</v>
      </c>
      <c r="D107" s="127">
        <v>0</v>
      </c>
      <c r="E107" s="127">
        <v>0.86552633000000001</v>
      </c>
      <c r="F107" s="127">
        <v>1.0099149999999999E-2</v>
      </c>
      <c r="G107" s="127">
        <v>1.0099149999999999E-2</v>
      </c>
      <c r="H107" s="127">
        <v>0</v>
      </c>
      <c r="I107" s="127">
        <v>3226.7714579100002</v>
      </c>
      <c r="J107" s="127">
        <v>0.90420047000000003</v>
      </c>
      <c r="K107" s="127">
        <v>3225.8672574399998</v>
      </c>
      <c r="L107" s="127">
        <v>1980.02135868</v>
      </c>
      <c r="M107" s="127">
        <v>1979.3404692399999</v>
      </c>
      <c r="N107" s="127">
        <v>0.68088943999999996</v>
      </c>
      <c r="O107" s="127">
        <v>0</v>
      </c>
      <c r="P107" s="127">
        <v>6.1954870499999997</v>
      </c>
      <c r="Q107" s="127"/>
      <c r="R107" s="127"/>
      <c r="S107" s="127"/>
    </row>
    <row r="108" spans="1:19" hidden="1" outlineLevel="1">
      <c r="A108" s="8">
        <v>43497</v>
      </c>
      <c r="B108" s="127">
        <v>5156.1839649699996</v>
      </c>
      <c r="C108" s="127">
        <v>0.74433609999999994</v>
      </c>
      <c r="D108" s="127">
        <v>0</v>
      </c>
      <c r="E108" s="127">
        <v>0.74433609999999994</v>
      </c>
      <c r="F108" s="127">
        <v>1.3246300000000001E-2</v>
      </c>
      <c r="G108" s="127">
        <v>1.3246300000000001E-2</v>
      </c>
      <c r="H108" s="127">
        <v>0</v>
      </c>
      <c r="I108" s="127">
        <v>3172.8533797800001</v>
      </c>
      <c r="J108" s="127">
        <v>1.9156920799999999</v>
      </c>
      <c r="K108" s="127">
        <v>3170.9376877</v>
      </c>
      <c r="L108" s="127">
        <v>1982.5730027899999</v>
      </c>
      <c r="M108" s="127">
        <v>1981.8930143</v>
      </c>
      <c r="N108" s="127">
        <v>0.67998848999999995</v>
      </c>
      <c r="O108" s="127">
        <v>0</v>
      </c>
      <c r="P108" s="127">
        <v>6.0623788599999999</v>
      </c>
      <c r="Q108" s="127"/>
      <c r="R108" s="127"/>
      <c r="S108" s="127"/>
    </row>
    <row r="109" spans="1:19" hidden="1" outlineLevel="1">
      <c r="A109" s="8">
        <v>43525</v>
      </c>
      <c r="B109" s="127">
        <v>5313.8091620699997</v>
      </c>
      <c r="C109" s="127">
        <v>0.78952580999999999</v>
      </c>
      <c r="D109" s="127">
        <v>0</v>
      </c>
      <c r="E109" s="127">
        <v>0.78952580999999999</v>
      </c>
      <c r="F109" s="127">
        <v>2.652142E-2</v>
      </c>
      <c r="G109" s="127">
        <v>2.652142E-2</v>
      </c>
      <c r="H109" s="127">
        <v>0</v>
      </c>
      <c r="I109" s="127">
        <v>3290.96958262</v>
      </c>
      <c r="J109" s="127">
        <v>2.3952763799999999</v>
      </c>
      <c r="K109" s="127">
        <v>3288.5743062400002</v>
      </c>
      <c r="L109" s="127">
        <v>2022.0235322200001</v>
      </c>
      <c r="M109" s="127">
        <v>2021.2734255299999</v>
      </c>
      <c r="N109" s="127">
        <v>0.75010668999999996</v>
      </c>
      <c r="O109" s="127">
        <v>0</v>
      </c>
      <c r="P109" s="127">
        <v>6.1613293999999996</v>
      </c>
      <c r="Q109" s="127"/>
      <c r="R109" s="127"/>
      <c r="S109" s="127"/>
    </row>
    <row r="110" spans="1:19" hidden="1" outlineLevel="1">
      <c r="A110" s="8">
        <v>43556</v>
      </c>
      <c r="B110" s="127">
        <v>5346.7961217700004</v>
      </c>
      <c r="C110" s="127">
        <v>0.77870983000000005</v>
      </c>
      <c r="D110" s="127">
        <v>0</v>
      </c>
      <c r="E110" s="127">
        <v>0.77870983000000005</v>
      </c>
      <c r="F110" s="127">
        <v>2.8701150000000002E-2</v>
      </c>
      <c r="G110" s="127">
        <v>2.8701150000000002E-2</v>
      </c>
      <c r="H110" s="127">
        <v>0</v>
      </c>
      <c r="I110" s="127">
        <v>3344.52925925</v>
      </c>
      <c r="J110" s="127">
        <v>1.9698478100000001</v>
      </c>
      <c r="K110" s="127">
        <v>3342.5594114400001</v>
      </c>
      <c r="L110" s="127">
        <v>2001.4594515399999</v>
      </c>
      <c r="M110" s="127">
        <v>2000.8604166</v>
      </c>
      <c r="N110" s="127">
        <v>0.59903494000000002</v>
      </c>
      <c r="O110" s="127">
        <v>0</v>
      </c>
      <c r="P110" s="127">
        <v>6.0583092299999999</v>
      </c>
      <c r="Q110" s="127"/>
      <c r="R110" s="127"/>
      <c r="S110" s="127"/>
    </row>
    <row r="111" spans="1:19" hidden="1" outlineLevel="1">
      <c r="A111" s="8">
        <v>43586</v>
      </c>
      <c r="B111" s="127">
        <v>5421.85015174</v>
      </c>
      <c r="C111" s="127">
        <v>0.76457956999999999</v>
      </c>
      <c r="D111" s="127">
        <v>0</v>
      </c>
      <c r="E111" s="127">
        <v>0.76457956999999999</v>
      </c>
      <c r="F111" s="127">
        <v>4.6287340000000003E-2</v>
      </c>
      <c r="G111" s="127">
        <v>4.6287340000000003E-2</v>
      </c>
      <c r="H111" s="127">
        <v>0</v>
      </c>
      <c r="I111" s="127">
        <v>3379.5734330800001</v>
      </c>
      <c r="J111" s="127">
        <v>2.11885163</v>
      </c>
      <c r="K111" s="127">
        <v>3377.4545814500002</v>
      </c>
      <c r="L111" s="127">
        <v>2041.46585175</v>
      </c>
      <c r="M111" s="127">
        <v>2038.38936616</v>
      </c>
      <c r="N111" s="127">
        <v>3.0764855899999999</v>
      </c>
      <c r="O111" s="127">
        <v>0</v>
      </c>
      <c r="P111" s="127">
        <v>6.1567703299999996</v>
      </c>
      <c r="Q111" s="127"/>
      <c r="R111" s="127"/>
      <c r="S111" s="127"/>
    </row>
    <row r="112" spans="1:19" hidden="1" outlineLevel="1">
      <c r="A112" s="8">
        <v>43617</v>
      </c>
      <c r="B112" s="127">
        <v>5260.3975227000001</v>
      </c>
      <c r="C112" s="127">
        <v>0.75345101000000003</v>
      </c>
      <c r="D112" s="127">
        <v>0</v>
      </c>
      <c r="E112" s="127">
        <v>0.75345101000000003</v>
      </c>
      <c r="F112" s="127">
        <v>4.3249E-4</v>
      </c>
      <c r="G112" s="127">
        <v>4.3249E-4</v>
      </c>
      <c r="H112" s="127">
        <v>0</v>
      </c>
      <c r="I112" s="127">
        <v>3462.4718823399999</v>
      </c>
      <c r="J112" s="127">
        <v>2.2085273399999998</v>
      </c>
      <c r="K112" s="127">
        <v>3460.263355</v>
      </c>
      <c r="L112" s="127">
        <v>1797.17175686</v>
      </c>
      <c r="M112" s="127">
        <v>1796.21852214</v>
      </c>
      <c r="N112" s="127">
        <v>0.95323471999999998</v>
      </c>
      <c r="O112" s="127">
        <v>0</v>
      </c>
      <c r="P112" s="127">
        <v>6.0572636600000003</v>
      </c>
      <c r="Q112" s="127"/>
      <c r="R112" s="127"/>
      <c r="S112" s="127"/>
    </row>
    <row r="113" spans="1:19" hidden="1" outlineLevel="1">
      <c r="A113" s="8">
        <v>43647</v>
      </c>
      <c r="B113" s="127">
        <v>5223.0915466500001</v>
      </c>
      <c r="C113" s="127">
        <v>0.74113287000000005</v>
      </c>
      <c r="D113" s="127">
        <v>0</v>
      </c>
      <c r="E113" s="127">
        <v>0.74113287000000005</v>
      </c>
      <c r="F113" s="127">
        <v>0.10047202</v>
      </c>
      <c r="G113" s="127">
        <v>0.10047202</v>
      </c>
      <c r="H113" s="127">
        <v>0</v>
      </c>
      <c r="I113" s="127">
        <v>3416.3904795200001</v>
      </c>
      <c r="J113" s="127">
        <v>2.63770872</v>
      </c>
      <c r="K113" s="127">
        <v>3413.7527707999998</v>
      </c>
      <c r="L113" s="127">
        <v>1805.8594622400001</v>
      </c>
      <c r="M113" s="127">
        <v>1804.6401126400001</v>
      </c>
      <c r="N113" s="127">
        <v>1.2193495999999999</v>
      </c>
      <c r="O113" s="127">
        <v>0</v>
      </c>
      <c r="P113" s="127">
        <v>5.9947432599999999</v>
      </c>
      <c r="Q113" s="127"/>
      <c r="R113" s="127"/>
      <c r="S113" s="127"/>
    </row>
    <row r="114" spans="1:19" hidden="1" outlineLevel="1">
      <c r="A114" s="8">
        <v>43678</v>
      </c>
      <c r="B114" s="127">
        <v>5244.4336977100002</v>
      </c>
      <c r="C114" s="127">
        <v>0.72811510999999995</v>
      </c>
      <c r="D114" s="127">
        <v>0</v>
      </c>
      <c r="E114" s="127">
        <v>0.72811510999999995</v>
      </c>
      <c r="F114" s="127">
        <v>0.12005734</v>
      </c>
      <c r="G114" s="127">
        <v>0.12005734</v>
      </c>
      <c r="H114" s="127">
        <v>0</v>
      </c>
      <c r="I114" s="127">
        <v>3413.2016206399999</v>
      </c>
      <c r="J114" s="127">
        <v>2.64231645</v>
      </c>
      <c r="K114" s="127">
        <v>3410.5593041900001</v>
      </c>
      <c r="L114" s="127">
        <v>1830.3839046200001</v>
      </c>
      <c r="M114" s="127">
        <v>1829.4485548600001</v>
      </c>
      <c r="N114" s="127">
        <v>0.93534976000000003</v>
      </c>
      <c r="O114" s="127">
        <v>0</v>
      </c>
      <c r="P114" s="127">
        <v>6.0665342500000001</v>
      </c>
      <c r="Q114" s="127"/>
      <c r="R114" s="127"/>
      <c r="S114" s="127"/>
    </row>
    <row r="115" spans="1:19" hidden="1" outlineLevel="1">
      <c r="A115" s="8">
        <v>43709</v>
      </c>
      <c r="B115" s="127">
        <v>5034.9315653100002</v>
      </c>
      <c r="C115" s="127">
        <v>0.71461361999999995</v>
      </c>
      <c r="D115" s="127">
        <v>0</v>
      </c>
      <c r="E115" s="127">
        <v>0.71461361999999995</v>
      </c>
      <c r="F115" s="127">
        <v>9.0576249999999997E-2</v>
      </c>
      <c r="G115" s="127">
        <v>9.0576249999999997E-2</v>
      </c>
      <c r="H115" s="127">
        <v>0</v>
      </c>
      <c r="I115" s="127">
        <v>3319.9779344899998</v>
      </c>
      <c r="J115" s="127">
        <v>2.8541155300000001</v>
      </c>
      <c r="K115" s="127">
        <v>3317.1238189599999</v>
      </c>
      <c r="L115" s="127">
        <v>1714.1484409499999</v>
      </c>
      <c r="M115" s="127">
        <v>1712.5657829300001</v>
      </c>
      <c r="N115" s="127">
        <v>1.58265802</v>
      </c>
      <c r="O115" s="127">
        <v>0</v>
      </c>
      <c r="P115" s="127">
        <v>5.83373878</v>
      </c>
      <c r="Q115" s="127"/>
      <c r="R115" s="127"/>
      <c r="S115" s="127"/>
    </row>
    <row r="116" spans="1:19" hidden="1" outlineLevel="1">
      <c r="A116" s="8">
        <v>43739</v>
      </c>
      <c r="B116" s="127">
        <v>5127.2942330200003</v>
      </c>
      <c r="C116" s="127">
        <v>0.80353143000000005</v>
      </c>
      <c r="D116" s="127">
        <v>0</v>
      </c>
      <c r="E116" s="127">
        <v>0.80353143000000005</v>
      </c>
      <c r="F116" s="127">
        <v>6.3288940000000002E-2</v>
      </c>
      <c r="G116" s="127">
        <v>6.3288940000000002E-2</v>
      </c>
      <c r="H116" s="127">
        <v>0</v>
      </c>
      <c r="I116" s="127">
        <v>3387.01492418</v>
      </c>
      <c r="J116" s="127">
        <v>2.4241866500000002</v>
      </c>
      <c r="K116" s="127">
        <v>3384.5907375299998</v>
      </c>
      <c r="L116" s="127">
        <v>1739.41248847</v>
      </c>
      <c r="M116" s="127">
        <v>1738.1791845600001</v>
      </c>
      <c r="N116" s="127">
        <v>1.2333039100000001</v>
      </c>
      <c r="O116" s="127">
        <v>0</v>
      </c>
      <c r="P116" s="127">
        <v>6.0896200699999996</v>
      </c>
      <c r="Q116" s="127"/>
      <c r="R116" s="127"/>
      <c r="S116" s="127"/>
    </row>
    <row r="117" spans="1:19" hidden="1" outlineLevel="1">
      <c r="A117" s="8">
        <v>43770</v>
      </c>
      <c r="B117" s="127">
        <v>5081.5366450000001</v>
      </c>
      <c r="C117" s="127">
        <v>0.75411002999999999</v>
      </c>
      <c r="D117" s="127">
        <v>0</v>
      </c>
      <c r="E117" s="127">
        <v>0.75411002999999999</v>
      </c>
      <c r="F117" s="127">
        <v>9.8314109999999996E-2</v>
      </c>
      <c r="G117" s="127">
        <v>9.8314109999999996E-2</v>
      </c>
      <c r="H117" s="127">
        <v>0</v>
      </c>
      <c r="I117" s="127">
        <v>3335.6397302199998</v>
      </c>
      <c r="J117" s="127">
        <v>2.88455387</v>
      </c>
      <c r="K117" s="127">
        <v>3332.7551763500001</v>
      </c>
      <c r="L117" s="127">
        <v>1745.04449064</v>
      </c>
      <c r="M117" s="127">
        <v>1743.8629745999999</v>
      </c>
      <c r="N117" s="127">
        <v>1.18151604</v>
      </c>
      <c r="O117" s="127">
        <v>0</v>
      </c>
      <c r="P117" s="127">
        <v>5.9049368099999997</v>
      </c>
      <c r="Q117" s="127"/>
      <c r="R117" s="127"/>
      <c r="S117" s="127"/>
    </row>
    <row r="118" spans="1:19" hidden="1" outlineLevel="1">
      <c r="A118" s="8">
        <v>43800</v>
      </c>
      <c r="B118" s="127">
        <v>5173.8500633399999</v>
      </c>
      <c r="C118" s="127">
        <v>0.71653542000000003</v>
      </c>
      <c r="D118" s="127">
        <v>0</v>
      </c>
      <c r="E118" s="127">
        <v>0.71653542000000003</v>
      </c>
      <c r="F118" s="127">
        <v>5.664E-4</v>
      </c>
      <c r="G118" s="127">
        <v>5.664E-4</v>
      </c>
      <c r="H118" s="127">
        <v>0</v>
      </c>
      <c r="I118" s="127">
        <v>3412.55103491</v>
      </c>
      <c r="J118" s="127">
        <v>3.4509897199999999</v>
      </c>
      <c r="K118" s="127">
        <v>3409.1000451899999</v>
      </c>
      <c r="L118" s="127">
        <v>1760.58192661</v>
      </c>
      <c r="M118" s="127">
        <v>1759.43799203</v>
      </c>
      <c r="N118" s="127">
        <v>1.14393458</v>
      </c>
      <c r="O118" s="127">
        <v>0</v>
      </c>
      <c r="P118" s="127">
        <v>5.8599350299999999</v>
      </c>
      <c r="Q118" s="127"/>
      <c r="R118" s="127"/>
      <c r="S118" s="127"/>
    </row>
    <row r="119" spans="1:19" hidden="1" outlineLevel="1">
      <c r="A119" s="8">
        <v>43831</v>
      </c>
      <c r="B119" s="127">
        <v>5106.2889621699996</v>
      </c>
      <c r="C119" s="127">
        <v>0.70908797999999995</v>
      </c>
      <c r="D119" s="127">
        <v>0</v>
      </c>
      <c r="E119" s="127">
        <v>0.70908797999999995</v>
      </c>
      <c r="F119" s="127">
        <v>0.11304896</v>
      </c>
      <c r="G119" s="127">
        <v>0.11304896</v>
      </c>
      <c r="H119" s="127">
        <v>0</v>
      </c>
      <c r="I119" s="127">
        <v>3318.9274520099998</v>
      </c>
      <c r="J119" s="127">
        <v>3.8809059399999999</v>
      </c>
      <c r="K119" s="127">
        <v>3315.0465460700002</v>
      </c>
      <c r="L119" s="127">
        <v>1786.53937322</v>
      </c>
      <c r="M119" s="127">
        <v>1785.7523888000001</v>
      </c>
      <c r="N119" s="127">
        <v>0.78698442000000002</v>
      </c>
      <c r="O119" s="127">
        <v>0</v>
      </c>
      <c r="P119" s="127">
        <v>6.1949597699999996</v>
      </c>
      <c r="Q119" s="127"/>
      <c r="R119" s="127"/>
      <c r="S119" s="127"/>
    </row>
    <row r="120" spans="1:19" hidden="1" outlineLevel="1">
      <c r="A120" s="8">
        <v>43862</v>
      </c>
      <c r="B120" s="127">
        <v>5098.4191470599999</v>
      </c>
      <c r="C120" s="127">
        <v>0.69181234000000003</v>
      </c>
      <c r="D120" s="127">
        <v>0</v>
      </c>
      <c r="E120" s="127">
        <v>0.69181234000000003</v>
      </c>
      <c r="F120" s="127">
        <v>0.12719032999999999</v>
      </c>
      <c r="G120" s="127">
        <v>0.12719032999999999</v>
      </c>
      <c r="H120" s="127">
        <v>0</v>
      </c>
      <c r="I120" s="127">
        <v>3291.0193052999998</v>
      </c>
      <c r="J120" s="127">
        <v>4.1699333599999999</v>
      </c>
      <c r="K120" s="127">
        <v>3286.8493719399999</v>
      </c>
      <c r="L120" s="127">
        <v>1806.5808390899999</v>
      </c>
      <c r="M120" s="127">
        <v>1805.88797335</v>
      </c>
      <c r="N120" s="127">
        <v>0.69286574000000001</v>
      </c>
      <c r="O120" s="127">
        <v>0</v>
      </c>
      <c r="P120" s="127">
        <v>6.1039805200000004</v>
      </c>
      <c r="Q120" s="127"/>
      <c r="R120" s="127"/>
      <c r="S120" s="127"/>
    </row>
    <row r="121" spans="1:19" hidden="1" outlineLevel="1">
      <c r="A121" s="8">
        <v>43891</v>
      </c>
      <c r="B121" s="127">
        <v>5435.1149549100001</v>
      </c>
      <c r="C121" s="127">
        <v>0.67596493999999996</v>
      </c>
      <c r="D121" s="127">
        <v>0</v>
      </c>
      <c r="E121" s="127">
        <v>0.67596493999999996</v>
      </c>
      <c r="F121" s="127">
        <v>0.14041824</v>
      </c>
      <c r="G121" s="127">
        <v>0.14041824</v>
      </c>
      <c r="H121" s="127">
        <v>0</v>
      </c>
      <c r="I121" s="127">
        <v>3565.0727109099998</v>
      </c>
      <c r="J121" s="127">
        <v>36.017889789999998</v>
      </c>
      <c r="K121" s="127">
        <v>3529.0548211199998</v>
      </c>
      <c r="L121" s="127">
        <v>1869.22586082</v>
      </c>
      <c r="M121" s="127">
        <v>1868.5652073000001</v>
      </c>
      <c r="N121" s="127">
        <v>0.66065351999999999</v>
      </c>
      <c r="O121" s="127">
        <v>0</v>
      </c>
      <c r="P121" s="127">
        <v>7.0030898800000001</v>
      </c>
      <c r="Q121" s="127"/>
      <c r="R121" s="127"/>
      <c r="S121" s="127"/>
    </row>
    <row r="122" spans="1:19" hidden="1" outlineLevel="1">
      <c r="A122" s="8">
        <v>43922</v>
      </c>
      <c r="B122" s="127">
        <v>5267.8124939400004</v>
      </c>
      <c r="C122" s="127">
        <v>0.67742389999999997</v>
      </c>
      <c r="D122" s="127">
        <v>0</v>
      </c>
      <c r="E122" s="127">
        <v>0.67742389999999997</v>
      </c>
      <c r="F122" s="127">
        <v>1.19754E-3</v>
      </c>
      <c r="G122" s="127">
        <v>1.19754E-3</v>
      </c>
      <c r="H122" s="127">
        <v>0</v>
      </c>
      <c r="I122" s="127">
        <v>3468.9568722700001</v>
      </c>
      <c r="J122" s="127">
        <v>35.017093430000003</v>
      </c>
      <c r="K122" s="127">
        <v>3433.9397788400001</v>
      </c>
      <c r="L122" s="127">
        <v>1798.17700023</v>
      </c>
      <c r="M122" s="127">
        <v>1797.21840965</v>
      </c>
      <c r="N122" s="127">
        <v>0.95859057999999997</v>
      </c>
      <c r="O122" s="127">
        <v>0</v>
      </c>
      <c r="P122" s="127">
        <v>6.7735079899999997</v>
      </c>
      <c r="Q122" s="127"/>
      <c r="R122" s="127"/>
      <c r="S122" s="127"/>
    </row>
    <row r="123" spans="1:19" hidden="1" outlineLevel="1">
      <c r="A123" s="8">
        <v>43952</v>
      </c>
      <c r="B123" s="127">
        <v>5333.9187185600003</v>
      </c>
      <c r="C123" s="127">
        <v>0.66098402000000001</v>
      </c>
      <c r="D123" s="127">
        <v>0</v>
      </c>
      <c r="E123" s="127">
        <v>0.66098402000000001</v>
      </c>
      <c r="F123" s="127">
        <v>0</v>
      </c>
      <c r="G123" s="127">
        <v>0</v>
      </c>
      <c r="H123" s="127">
        <v>0</v>
      </c>
      <c r="I123" s="127">
        <v>3532.8059848500002</v>
      </c>
      <c r="J123" s="127">
        <v>35.105450849999997</v>
      </c>
      <c r="K123" s="127">
        <v>3497.7005340000001</v>
      </c>
      <c r="L123" s="127">
        <v>1800.45174969</v>
      </c>
      <c r="M123" s="127">
        <v>1799.5457717500001</v>
      </c>
      <c r="N123" s="127">
        <v>0.90597793999999998</v>
      </c>
      <c r="O123" s="127">
        <v>0</v>
      </c>
      <c r="P123" s="127">
        <v>6.8044518199999997</v>
      </c>
      <c r="Q123" s="127"/>
      <c r="R123" s="127"/>
      <c r="S123" s="127"/>
    </row>
    <row r="124" spans="1:19" hidden="1" outlineLevel="1">
      <c r="A124" s="8">
        <v>43983</v>
      </c>
      <c r="B124" s="127">
        <v>5415.0795339699998</v>
      </c>
      <c r="C124" s="127">
        <v>0.65584571999999997</v>
      </c>
      <c r="D124" s="127">
        <v>0</v>
      </c>
      <c r="E124" s="127">
        <v>0.65584571999999997</v>
      </c>
      <c r="F124" s="127">
        <v>0</v>
      </c>
      <c r="G124" s="127">
        <v>0</v>
      </c>
      <c r="H124" s="127">
        <v>0</v>
      </c>
      <c r="I124" s="127">
        <v>3614.7349070700002</v>
      </c>
      <c r="J124" s="127">
        <v>34.22262319</v>
      </c>
      <c r="K124" s="127">
        <v>3580.5122838799998</v>
      </c>
      <c r="L124" s="127">
        <v>1799.68878118</v>
      </c>
      <c r="M124" s="127">
        <v>1798.79829025</v>
      </c>
      <c r="N124" s="127">
        <v>0.89049093000000001</v>
      </c>
      <c r="O124" s="127">
        <v>0</v>
      </c>
      <c r="P124" s="127">
        <v>6.7860637700000002</v>
      </c>
      <c r="Q124" s="127"/>
      <c r="R124" s="127"/>
      <c r="S124" s="127"/>
    </row>
    <row r="125" spans="1:19" hidden="1" outlineLevel="1">
      <c r="A125" s="8">
        <v>44013</v>
      </c>
      <c r="B125" s="127">
        <v>5555.6506750799999</v>
      </c>
      <c r="C125" s="127">
        <v>9.3451999999999999E-4</v>
      </c>
      <c r="D125" s="127">
        <v>0</v>
      </c>
      <c r="E125" s="127">
        <v>9.3451999999999999E-4</v>
      </c>
      <c r="F125" s="127">
        <v>0</v>
      </c>
      <c r="G125" s="127">
        <v>0</v>
      </c>
      <c r="H125" s="127">
        <v>0</v>
      </c>
      <c r="I125" s="127">
        <v>3727.4545601700001</v>
      </c>
      <c r="J125" s="127">
        <v>31.750570360000001</v>
      </c>
      <c r="K125" s="127">
        <v>3695.7039898100002</v>
      </c>
      <c r="L125" s="127">
        <v>1828.1951803899999</v>
      </c>
      <c r="M125" s="127">
        <v>1826.0018383700001</v>
      </c>
      <c r="N125" s="127">
        <v>2.1933420199999998</v>
      </c>
      <c r="O125" s="127">
        <v>0</v>
      </c>
      <c r="P125" s="127">
        <v>7.0883732899999998</v>
      </c>
      <c r="Q125" s="127"/>
      <c r="R125" s="127"/>
      <c r="S125" s="127"/>
    </row>
    <row r="126" spans="1:19" hidden="1" outlineLevel="1">
      <c r="A126" s="8">
        <v>44044</v>
      </c>
      <c r="B126" s="127">
        <v>5506.6784562599996</v>
      </c>
      <c r="C126" s="127">
        <v>9.3451999999999999E-4</v>
      </c>
      <c r="D126" s="127">
        <v>0</v>
      </c>
      <c r="E126" s="127">
        <v>9.3451999999999999E-4</v>
      </c>
      <c r="F126" s="127">
        <v>0</v>
      </c>
      <c r="G126" s="127">
        <v>0</v>
      </c>
      <c r="H126" s="127">
        <v>0</v>
      </c>
      <c r="I126" s="127">
        <v>3662.2662717899998</v>
      </c>
      <c r="J126" s="127">
        <v>30.801528480000002</v>
      </c>
      <c r="K126" s="127">
        <v>3631.4647433099999</v>
      </c>
      <c r="L126" s="127">
        <v>1844.41124995</v>
      </c>
      <c r="M126" s="127">
        <v>1842.2388063599999</v>
      </c>
      <c r="N126" s="127">
        <v>2.1724435899999999</v>
      </c>
      <c r="O126" s="127">
        <v>0</v>
      </c>
      <c r="P126" s="127">
        <v>7.0670416400000002</v>
      </c>
      <c r="Q126" s="127"/>
      <c r="R126" s="127"/>
      <c r="S126" s="127"/>
    </row>
    <row r="127" spans="1:19" hidden="1" outlineLevel="1">
      <c r="A127" s="8">
        <v>44075</v>
      </c>
      <c r="B127" s="127">
        <v>5227.8310148199998</v>
      </c>
      <c r="C127" s="127">
        <v>9.3451999999999999E-4</v>
      </c>
      <c r="D127" s="127">
        <v>0</v>
      </c>
      <c r="E127" s="127">
        <v>9.3451999999999999E-4</v>
      </c>
      <c r="F127" s="127">
        <v>0</v>
      </c>
      <c r="G127" s="127">
        <v>0</v>
      </c>
      <c r="H127" s="127">
        <v>0</v>
      </c>
      <c r="I127" s="127">
        <v>3384.2864052899999</v>
      </c>
      <c r="J127" s="127">
        <v>30.833743890000001</v>
      </c>
      <c r="K127" s="127">
        <v>3353.4526614000001</v>
      </c>
      <c r="L127" s="127">
        <v>1843.54367501</v>
      </c>
      <c r="M127" s="127">
        <v>1841.3886061600001</v>
      </c>
      <c r="N127" s="127">
        <v>2.1550688500000001</v>
      </c>
      <c r="O127" s="127">
        <v>0</v>
      </c>
      <c r="P127" s="127">
        <v>7.3145612099999999</v>
      </c>
      <c r="Q127" s="127"/>
      <c r="R127" s="127"/>
      <c r="S127" s="127"/>
    </row>
    <row r="128" spans="1:19" hidden="1" outlineLevel="1">
      <c r="A128" s="8">
        <v>44105</v>
      </c>
      <c r="B128" s="127">
        <v>5201.2633330600001</v>
      </c>
      <c r="C128" s="127">
        <v>9.3451999999999999E-4</v>
      </c>
      <c r="D128" s="127">
        <v>0</v>
      </c>
      <c r="E128" s="127">
        <v>9.3451999999999999E-4</v>
      </c>
      <c r="F128" s="127">
        <v>0</v>
      </c>
      <c r="G128" s="127">
        <v>0</v>
      </c>
      <c r="H128" s="127">
        <v>0</v>
      </c>
      <c r="I128" s="127">
        <v>3434.1545119399998</v>
      </c>
      <c r="J128" s="127">
        <v>34.201305849999997</v>
      </c>
      <c r="K128" s="127">
        <v>3399.9532060900001</v>
      </c>
      <c r="L128" s="127">
        <v>1767.1078866</v>
      </c>
      <c r="M128" s="127">
        <v>1765.0162861399999</v>
      </c>
      <c r="N128" s="127">
        <v>2.09160046</v>
      </c>
      <c r="O128" s="127">
        <v>0</v>
      </c>
      <c r="P128" s="127">
        <v>7.2814663099999999</v>
      </c>
      <c r="Q128" s="127"/>
      <c r="R128" s="127"/>
      <c r="S128" s="127"/>
    </row>
    <row r="129" spans="1:19" hidden="1" outlineLevel="1">
      <c r="A129" s="8">
        <v>44136</v>
      </c>
      <c r="B129" s="127">
        <v>5226.1611643599999</v>
      </c>
      <c r="C129" s="127">
        <v>9.3451999999999999E-4</v>
      </c>
      <c r="D129" s="127">
        <v>0</v>
      </c>
      <c r="E129" s="127">
        <v>9.3451999999999999E-4</v>
      </c>
      <c r="F129" s="127">
        <v>0</v>
      </c>
      <c r="G129" s="127">
        <v>0</v>
      </c>
      <c r="H129" s="127">
        <v>0</v>
      </c>
      <c r="I129" s="127">
        <v>3461.33660796</v>
      </c>
      <c r="J129" s="127">
        <v>28.118390810000001</v>
      </c>
      <c r="K129" s="127">
        <v>3433.2182171499999</v>
      </c>
      <c r="L129" s="127">
        <v>1764.82362188</v>
      </c>
      <c r="M129" s="127">
        <v>1762.7713370500001</v>
      </c>
      <c r="N129" s="127">
        <v>2.0522848300000001</v>
      </c>
      <c r="O129" s="127">
        <v>0</v>
      </c>
      <c r="P129" s="127">
        <v>7.3308582199999996</v>
      </c>
      <c r="Q129" s="127"/>
      <c r="R129" s="127"/>
      <c r="S129" s="127"/>
    </row>
    <row r="130" spans="1:19" hidden="1" outlineLevel="1">
      <c r="A130" s="8">
        <v>44166</v>
      </c>
      <c r="B130" s="127">
        <v>5185.7394311400003</v>
      </c>
      <c r="C130" s="127">
        <v>9.4255000000000001E-4</v>
      </c>
      <c r="D130" s="127">
        <v>0</v>
      </c>
      <c r="E130" s="127">
        <v>9.4255000000000001E-4</v>
      </c>
      <c r="F130" s="127">
        <v>0</v>
      </c>
      <c r="G130" s="127">
        <v>0</v>
      </c>
      <c r="H130" s="127">
        <v>0</v>
      </c>
      <c r="I130" s="127">
        <v>3450.9804574099999</v>
      </c>
      <c r="J130" s="127">
        <v>26.5508381</v>
      </c>
      <c r="K130" s="127">
        <v>3424.4296193099999</v>
      </c>
      <c r="L130" s="127">
        <v>1734.75803118</v>
      </c>
      <c r="M130" s="127">
        <v>1732.8723238800001</v>
      </c>
      <c r="N130" s="127">
        <v>1.8857073</v>
      </c>
      <c r="O130" s="127">
        <v>0</v>
      </c>
      <c r="P130" s="127">
        <v>7.32790374</v>
      </c>
      <c r="Q130" s="127"/>
      <c r="R130" s="127"/>
      <c r="S130" s="127"/>
    </row>
    <row r="131" spans="1:19" hidden="1" outlineLevel="1">
      <c r="A131" s="8">
        <v>44197</v>
      </c>
      <c r="B131" s="127">
        <v>6603.4777770999999</v>
      </c>
      <c r="C131" s="127">
        <v>8.9840999999999999E-4</v>
      </c>
      <c r="D131" s="127">
        <v>0</v>
      </c>
      <c r="E131" s="127">
        <v>8.9840999999999999E-4</v>
      </c>
      <c r="F131" s="127">
        <v>0</v>
      </c>
      <c r="G131" s="127">
        <v>0</v>
      </c>
      <c r="H131" s="127">
        <v>0</v>
      </c>
      <c r="I131" s="127">
        <v>4856.8303547100004</v>
      </c>
      <c r="J131" s="127">
        <v>25.75213183</v>
      </c>
      <c r="K131" s="127">
        <v>4831.0782228799999</v>
      </c>
      <c r="L131" s="127">
        <v>1746.64652398</v>
      </c>
      <c r="M131" s="127">
        <v>1744.92568637</v>
      </c>
      <c r="N131" s="127">
        <v>1.72083761</v>
      </c>
      <c r="O131" s="127">
        <v>0</v>
      </c>
      <c r="P131" s="127">
        <v>7.3480963900000003</v>
      </c>
      <c r="Q131" s="127"/>
      <c r="R131" s="127"/>
      <c r="S131" s="127"/>
    </row>
    <row r="132" spans="1:19" hidden="1" outlineLevel="1">
      <c r="A132" s="8">
        <v>44228</v>
      </c>
      <c r="B132" s="127">
        <v>6630.1778943999998</v>
      </c>
      <c r="C132" s="127">
        <v>8.9840999999999999E-4</v>
      </c>
      <c r="D132" s="127">
        <v>0</v>
      </c>
      <c r="E132" s="127">
        <v>8.9840999999999999E-4</v>
      </c>
      <c r="F132" s="127">
        <v>0</v>
      </c>
      <c r="G132" s="127">
        <v>0</v>
      </c>
      <c r="H132" s="127">
        <v>0</v>
      </c>
      <c r="I132" s="127">
        <v>4876.6243902599999</v>
      </c>
      <c r="J132" s="127">
        <v>26.0961927</v>
      </c>
      <c r="K132" s="127">
        <v>4850.5281975600001</v>
      </c>
      <c r="L132" s="127">
        <v>1753.5526057300001</v>
      </c>
      <c r="M132" s="127">
        <v>1752.12344734</v>
      </c>
      <c r="N132" s="127">
        <v>1.42915839</v>
      </c>
      <c r="O132" s="127">
        <v>0</v>
      </c>
      <c r="P132" s="127">
        <v>7.3113953599999997</v>
      </c>
      <c r="Q132" s="127"/>
      <c r="R132" s="127"/>
      <c r="S132" s="127"/>
    </row>
    <row r="133" spans="1:19" hidden="1" outlineLevel="1">
      <c r="A133" s="8">
        <v>44256</v>
      </c>
      <c r="B133" s="127">
        <v>6891.6112969200003</v>
      </c>
      <c r="C133" s="127">
        <v>8.9840999999999999E-4</v>
      </c>
      <c r="D133" s="127">
        <v>0</v>
      </c>
      <c r="E133" s="127">
        <v>8.9840999999999999E-4</v>
      </c>
      <c r="F133" s="127">
        <v>0</v>
      </c>
      <c r="G133" s="127">
        <v>0</v>
      </c>
      <c r="H133" s="127">
        <v>0</v>
      </c>
      <c r="I133" s="127">
        <v>5093.9741451199998</v>
      </c>
      <c r="J133" s="127">
        <v>24.777835769999999</v>
      </c>
      <c r="K133" s="127">
        <v>5069.1963093499999</v>
      </c>
      <c r="L133" s="127">
        <v>1797.6362533900001</v>
      </c>
      <c r="M133" s="127">
        <v>1796.23822569</v>
      </c>
      <c r="N133" s="127">
        <v>1.3980277000000001</v>
      </c>
      <c r="O133" s="127">
        <v>0</v>
      </c>
      <c r="P133" s="127">
        <v>7.2663647300000003</v>
      </c>
      <c r="Q133" s="127"/>
      <c r="R133" s="127"/>
      <c r="S133" s="127"/>
    </row>
    <row r="134" spans="1:19" hidden="1" outlineLevel="1">
      <c r="A134" s="8">
        <v>44287</v>
      </c>
      <c r="B134" s="127">
        <v>7175.0903306399996</v>
      </c>
      <c r="C134" s="127">
        <v>8.9840999999999999E-4</v>
      </c>
      <c r="D134" s="127">
        <v>0</v>
      </c>
      <c r="E134" s="127">
        <v>8.9840999999999999E-4</v>
      </c>
      <c r="F134" s="127">
        <v>0</v>
      </c>
      <c r="G134" s="127">
        <v>0</v>
      </c>
      <c r="H134" s="127">
        <v>0</v>
      </c>
      <c r="I134" s="127">
        <v>5334.9263010300001</v>
      </c>
      <c r="J134" s="127">
        <v>22.76734411</v>
      </c>
      <c r="K134" s="127">
        <v>5312.1589569199996</v>
      </c>
      <c r="L134" s="127">
        <v>1840.1631312</v>
      </c>
      <c r="M134" s="127">
        <v>1838.7922024699999</v>
      </c>
      <c r="N134" s="127">
        <v>1.3709287299999999</v>
      </c>
      <c r="O134" s="127">
        <v>0</v>
      </c>
      <c r="P134" s="127">
        <v>7.2369519699999998</v>
      </c>
      <c r="Q134" s="127"/>
      <c r="R134" s="127"/>
      <c r="S134" s="127"/>
    </row>
    <row r="135" spans="1:19" hidden="1" outlineLevel="1">
      <c r="A135" s="8">
        <v>44317</v>
      </c>
      <c r="B135" s="127">
        <v>7310.4513354700002</v>
      </c>
      <c r="C135" s="127">
        <v>0</v>
      </c>
      <c r="D135" s="127">
        <v>0</v>
      </c>
      <c r="E135" s="127">
        <v>0</v>
      </c>
      <c r="F135" s="127">
        <v>0</v>
      </c>
      <c r="G135" s="127">
        <v>0</v>
      </c>
      <c r="H135" s="127">
        <v>0</v>
      </c>
      <c r="I135" s="127">
        <v>5443.6689475499998</v>
      </c>
      <c r="J135" s="127">
        <v>22.024325390000001</v>
      </c>
      <c r="K135" s="127">
        <v>5421.6446221599999</v>
      </c>
      <c r="L135" s="127">
        <v>1866.78238792</v>
      </c>
      <c r="M135" s="127">
        <v>1865.42875858</v>
      </c>
      <c r="N135" s="127">
        <v>1.3536293399999999</v>
      </c>
      <c r="O135" s="127">
        <v>0</v>
      </c>
      <c r="P135" s="127">
        <v>7.1664012499999998</v>
      </c>
      <c r="Q135" s="127"/>
      <c r="R135" s="127"/>
      <c r="S135" s="127"/>
    </row>
    <row r="136" spans="1:19" hidden="1" outlineLevel="1">
      <c r="A136" s="8">
        <v>44348</v>
      </c>
      <c r="B136" s="127">
        <v>7635.3165304800004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5723.9305328600003</v>
      </c>
      <c r="J136" s="127">
        <v>20.892934140000001</v>
      </c>
      <c r="K136" s="127">
        <v>5703.0375987199996</v>
      </c>
      <c r="L136" s="127">
        <v>1911.3859976199999</v>
      </c>
      <c r="M136" s="127">
        <v>1910.0989018800001</v>
      </c>
      <c r="N136" s="127">
        <v>1.28709574</v>
      </c>
      <c r="O136" s="127">
        <v>0</v>
      </c>
      <c r="P136" s="127">
        <v>7.0855178900000002</v>
      </c>
      <c r="Q136" s="127"/>
      <c r="R136" s="127"/>
      <c r="S136" s="127"/>
    </row>
    <row r="137" spans="1:19" hidden="1" outlineLevel="1">
      <c r="A137" s="8">
        <v>44378</v>
      </c>
      <c r="B137" s="127">
        <v>7854.4224686699999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5901.5284054699996</v>
      </c>
      <c r="J137" s="127">
        <v>19.81106909</v>
      </c>
      <c r="K137" s="127">
        <v>5881.7173363800002</v>
      </c>
      <c r="L137" s="127">
        <v>1952.8940631999999</v>
      </c>
      <c r="M137" s="127">
        <v>1951.21376119</v>
      </c>
      <c r="N137" s="127">
        <v>1.6803020099999999</v>
      </c>
      <c r="O137" s="127">
        <v>0</v>
      </c>
      <c r="P137" s="127">
        <v>7.0087852599999998</v>
      </c>
      <c r="Q137" s="127"/>
      <c r="R137" s="127"/>
      <c r="S137" s="127"/>
    </row>
    <row r="138" spans="1:19" hidden="1" outlineLevel="1">
      <c r="A138" s="8">
        <v>44409</v>
      </c>
      <c r="B138" s="127">
        <v>8040.91489215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6022.4350707599997</v>
      </c>
      <c r="J138" s="127">
        <v>19.19049618</v>
      </c>
      <c r="K138" s="127">
        <v>6003.2445745799996</v>
      </c>
      <c r="L138" s="127">
        <v>2018.4798213900001</v>
      </c>
      <c r="M138" s="127">
        <v>2016.6598161700001</v>
      </c>
      <c r="N138" s="127">
        <v>1.8200052200000001</v>
      </c>
      <c r="O138" s="127">
        <v>0</v>
      </c>
      <c r="P138" s="127">
        <v>7.0271776299999997</v>
      </c>
      <c r="Q138" s="127"/>
      <c r="R138" s="127"/>
      <c r="S138" s="127"/>
    </row>
    <row r="139" spans="1:19" hidden="1" outlineLevel="1">
      <c r="A139" s="8">
        <v>44440</v>
      </c>
      <c r="B139" s="127">
        <v>8295.2493991400006</v>
      </c>
      <c r="C139" s="127">
        <v>8.9840999999999999E-4</v>
      </c>
      <c r="D139" s="127">
        <v>0</v>
      </c>
      <c r="E139" s="127">
        <v>8.9840999999999999E-4</v>
      </c>
      <c r="F139" s="127">
        <v>0</v>
      </c>
      <c r="G139" s="127">
        <v>0</v>
      </c>
      <c r="H139" s="127">
        <v>0</v>
      </c>
      <c r="I139" s="127">
        <v>6251.5910007499997</v>
      </c>
      <c r="J139" s="127">
        <v>142.05063290000001</v>
      </c>
      <c r="K139" s="127">
        <v>6109.5403678499997</v>
      </c>
      <c r="L139" s="127">
        <v>2043.65749998</v>
      </c>
      <c r="M139" s="127">
        <v>2041.72204536</v>
      </c>
      <c r="N139" s="127">
        <v>1.93545462</v>
      </c>
      <c r="O139" s="127">
        <v>0</v>
      </c>
      <c r="P139" s="127">
        <v>6.9395746699999998</v>
      </c>
      <c r="Q139" s="127"/>
      <c r="R139" s="127"/>
      <c r="S139" s="127"/>
    </row>
    <row r="140" spans="1:19" hidden="1" outlineLevel="1">
      <c r="A140" s="8">
        <v>44470</v>
      </c>
      <c r="B140" s="127">
        <v>8119.83224204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6058.4771119099996</v>
      </c>
      <c r="J140" s="127">
        <v>47.067006390000003</v>
      </c>
      <c r="K140" s="127">
        <v>6011.4101055199999</v>
      </c>
      <c r="L140" s="127">
        <v>2061.3551301299999</v>
      </c>
      <c r="M140" s="127">
        <v>2059.69276266</v>
      </c>
      <c r="N140" s="127">
        <v>1.66236747</v>
      </c>
      <c r="O140" s="127">
        <v>0</v>
      </c>
      <c r="P140" s="127">
        <v>6.8931562</v>
      </c>
      <c r="Q140" s="127"/>
      <c r="R140" s="127"/>
      <c r="S140" s="127"/>
    </row>
    <row r="141" spans="1:19" hidden="1" outlineLevel="1">
      <c r="A141" s="8">
        <v>44501</v>
      </c>
      <c r="B141" s="127">
        <v>6909.78712172</v>
      </c>
      <c r="C141" s="127">
        <v>2.2872142700000002</v>
      </c>
      <c r="D141" s="127">
        <v>0</v>
      </c>
      <c r="E141" s="127">
        <v>2.2872142700000002</v>
      </c>
      <c r="F141" s="127">
        <v>0</v>
      </c>
      <c r="G141" s="127">
        <v>0</v>
      </c>
      <c r="H141" s="127">
        <v>0</v>
      </c>
      <c r="I141" s="127">
        <v>4780.8446291500004</v>
      </c>
      <c r="J141" s="127">
        <v>16.76683023</v>
      </c>
      <c r="K141" s="127">
        <v>4764.0777989199996</v>
      </c>
      <c r="L141" s="127">
        <v>2126.6552783000002</v>
      </c>
      <c r="M141" s="127">
        <v>2125.2063907199999</v>
      </c>
      <c r="N141" s="127">
        <v>1.4488875800000001</v>
      </c>
      <c r="O141" s="127">
        <v>0</v>
      </c>
      <c r="P141" s="127">
        <v>7.09056526</v>
      </c>
      <c r="Q141" s="127"/>
      <c r="R141" s="127"/>
      <c r="S141" s="127"/>
    </row>
    <row r="142" spans="1:19" hidden="1" outlineLevel="1">
      <c r="A142" s="8">
        <v>44531</v>
      </c>
      <c r="B142" s="127">
        <v>7113.4310375900004</v>
      </c>
      <c r="C142" s="127">
        <v>2.1520916300000001</v>
      </c>
      <c r="D142" s="127">
        <v>0</v>
      </c>
      <c r="E142" s="127">
        <v>2.1520916300000001</v>
      </c>
      <c r="F142" s="127">
        <v>0</v>
      </c>
      <c r="G142" s="127">
        <v>0</v>
      </c>
      <c r="H142" s="127">
        <v>0</v>
      </c>
      <c r="I142" s="127">
        <v>4951.6960352599999</v>
      </c>
      <c r="J142" s="127">
        <v>17.455375830000001</v>
      </c>
      <c r="K142" s="127">
        <v>4934.2406594300001</v>
      </c>
      <c r="L142" s="127">
        <v>2159.5829107</v>
      </c>
      <c r="M142" s="127">
        <v>2158.0127046399998</v>
      </c>
      <c r="N142" s="127">
        <v>1.5702060600000001</v>
      </c>
      <c r="O142" s="127">
        <v>0</v>
      </c>
      <c r="P142" s="127">
        <v>7.1739624900000001</v>
      </c>
      <c r="Q142" s="127"/>
      <c r="R142" s="127"/>
      <c r="S142" s="127"/>
    </row>
    <row r="143" spans="1:19" hidden="1" outlineLevel="1">
      <c r="A143" s="8">
        <v>44562</v>
      </c>
      <c r="B143" s="127">
        <v>7327.8023575999996</v>
      </c>
      <c r="C143" s="127">
        <v>2.0843674800000001</v>
      </c>
      <c r="D143" s="127">
        <v>0</v>
      </c>
      <c r="E143" s="127">
        <v>2.0843674800000001</v>
      </c>
      <c r="F143" s="127">
        <v>0</v>
      </c>
      <c r="G143" s="127">
        <v>0</v>
      </c>
      <c r="H143" s="127">
        <v>0</v>
      </c>
      <c r="I143" s="127">
        <v>5107.7295400000003</v>
      </c>
      <c r="J143" s="127">
        <v>71.762335070000006</v>
      </c>
      <c r="K143" s="127">
        <v>5035.9672049299998</v>
      </c>
      <c r="L143" s="127">
        <v>2217.9884501199999</v>
      </c>
      <c r="M143" s="127">
        <v>2216.63861511</v>
      </c>
      <c r="N143" s="127">
        <v>1.3498350100000001</v>
      </c>
      <c r="O143" s="127">
        <v>0</v>
      </c>
      <c r="P143" s="127">
        <v>7.5917490699999997</v>
      </c>
      <c r="Q143" s="127"/>
      <c r="R143" s="127"/>
      <c r="S143" s="127"/>
    </row>
    <row r="144" spans="1:19" hidden="1" outlineLevel="1">
      <c r="A144" s="8">
        <v>44593</v>
      </c>
      <c r="B144" s="127">
        <v>7429.8897628200002</v>
      </c>
      <c r="C144" s="127">
        <v>2.0815583000000002</v>
      </c>
      <c r="D144" s="127">
        <v>0</v>
      </c>
      <c r="E144" s="127">
        <v>2.0815583000000002</v>
      </c>
      <c r="F144" s="127">
        <v>0</v>
      </c>
      <c r="G144" s="127">
        <v>0</v>
      </c>
      <c r="H144" s="127">
        <v>0</v>
      </c>
      <c r="I144" s="127">
        <v>5144.3508428100004</v>
      </c>
      <c r="J144" s="127">
        <v>93.246269130000002</v>
      </c>
      <c r="K144" s="127">
        <v>5051.1045736799997</v>
      </c>
      <c r="L144" s="127">
        <v>2283.45736171</v>
      </c>
      <c r="M144" s="127">
        <v>2282.1470083899999</v>
      </c>
      <c r="N144" s="127">
        <v>1.3103533199999999</v>
      </c>
      <c r="O144" s="127">
        <v>0</v>
      </c>
      <c r="P144" s="127">
        <v>7.6994778300000002</v>
      </c>
      <c r="Q144" s="127"/>
      <c r="R144" s="127"/>
      <c r="S144" s="127"/>
    </row>
    <row r="145" spans="1:19" hidden="1" outlineLevel="1">
      <c r="A145" s="8">
        <v>44621</v>
      </c>
      <c r="B145" s="127">
        <v>7401.3821969399996</v>
      </c>
      <c r="C145" s="127">
        <v>2.0150964299999998</v>
      </c>
      <c r="D145" s="127">
        <v>0</v>
      </c>
      <c r="E145" s="127">
        <v>2.0150964299999998</v>
      </c>
      <c r="F145" s="127">
        <v>0</v>
      </c>
      <c r="G145" s="127">
        <v>0</v>
      </c>
      <c r="H145" s="127">
        <v>0</v>
      </c>
      <c r="I145" s="127">
        <v>5164.3173798799999</v>
      </c>
      <c r="J145" s="127">
        <v>36.275516150000001</v>
      </c>
      <c r="K145" s="127">
        <v>5128.0418637299999</v>
      </c>
      <c r="L145" s="127">
        <v>2235.0497206300001</v>
      </c>
      <c r="M145" s="127">
        <v>2233.7557677999998</v>
      </c>
      <c r="N145" s="127">
        <v>1.2939528300000001</v>
      </c>
      <c r="O145" s="127">
        <v>0</v>
      </c>
      <c r="P145" s="127">
        <v>7.7000128999999999</v>
      </c>
      <c r="Q145" s="127"/>
      <c r="R145" s="127"/>
      <c r="S145" s="127"/>
    </row>
    <row r="146" spans="1:19" hidden="1" outlineLevel="1">
      <c r="A146" s="8">
        <v>44652</v>
      </c>
      <c r="B146" s="127">
        <v>7934.14667474</v>
      </c>
      <c r="C146" s="127">
        <v>2.0142761899999999</v>
      </c>
      <c r="D146" s="127">
        <v>0</v>
      </c>
      <c r="E146" s="127">
        <v>2.0142761899999999</v>
      </c>
      <c r="F146" s="127">
        <v>0</v>
      </c>
      <c r="G146" s="127">
        <v>0</v>
      </c>
      <c r="H146" s="127">
        <v>0</v>
      </c>
      <c r="I146" s="127">
        <v>5704.9599873099996</v>
      </c>
      <c r="J146" s="127">
        <v>34.320058830000001</v>
      </c>
      <c r="K146" s="127">
        <v>5670.63992848</v>
      </c>
      <c r="L146" s="127">
        <v>2227.1724112400002</v>
      </c>
      <c r="M146" s="127">
        <v>2225.9031132199998</v>
      </c>
      <c r="N146" s="127">
        <v>1.2692980199999999</v>
      </c>
      <c r="O146" s="127">
        <v>0</v>
      </c>
      <c r="P146" s="127">
        <v>7.7069715499999996</v>
      </c>
      <c r="Q146" s="127"/>
      <c r="R146" s="127"/>
      <c r="S146" s="127"/>
    </row>
    <row r="147" spans="1:19" hidden="1" outlineLevel="1">
      <c r="A147" s="8">
        <v>44682</v>
      </c>
      <c r="B147" s="127">
        <v>8538.8875200900002</v>
      </c>
      <c r="C147" s="127">
        <v>2.0152583100000001</v>
      </c>
      <c r="D147" s="127">
        <v>0</v>
      </c>
      <c r="E147" s="127">
        <v>2.0152583100000001</v>
      </c>
      <c r="F147" s="127">
        <v>0</v>
      </c>
      <c r="G147" s="127">
        <v>0</v>
      </c>
      <c r="H147" s="127">
        <v>0</v>
      </c>
      <c r="I147" s="127">
        <v>6286.4240232299999</v>
      </c>
      <c r="J147" s="127">
        <v>44.025126360000002</v>
      </c>
      <c r="K147" s="127">
        <v>6242.3988968699996</v>
      </c>
      <c r="L147" s="127">
        <v>2250.44823855</v>
      </c>
      <c r="M147" s="127">
        <v>2249.2061720800002</v>
      </c>
      <c r="N147" s="127">
        <v>1.2420664699999999</v>
      </c>
      <c r="O147" s="127">
        <v>0</v>
      </c>
      <c r="P147" s="127">
        <v>7.7167263100000003</v>
      </c>
      <c r="Q147" s="127"/>
      <c r="R147" s="127"/>
      <c r="S147" s="127"/>
    </row>
    <row r="148" spans="1:19" hidden="1" outlineLevel="1">
      <c r="A148" s="8">
        <v>44713</v>
      </c>
      <c r="B148" s="127">
        <v>8711.5101759999998</v>
      </c>
      <c r="C148" s="127">
        <v>1.9527827600000001</v>
      </c>
      <c r="D148" s="127">
        <v>0</v>
      </c>
      <c r="E148" s="127">
        <v>1.9527827600000001</v>
      </c>
      <c r="F148" s="127">
        <v>0</v>
      </c>
      <c r="G148" s="127">
        <v>0</v>
      </c>
      <c r="H148" s="127">
        <v>0</v>
      </c>
      <c r="I148" s="127">
        <v>6466.2075071999998</v>
      </c>
      <c r="J148" s="127">
        <v>43.202115480000003</v>
      </c>
      <c r="K148" s="127">
        <v>6423.0053917200003</v>
      </c>
      <c r="L148" s="127">
        <v>2243.34988604</v>
      </c>
      <c r="M148" s="127">
        <v>2242.1541868499999</v>
      </c>
      <c r="N148" s="127">
        <v>1.19569919</v>
      </c>
      <c r="O148" s="127">
        <v>0</v>
      </c>
      <c r="P148" s="127">
        <v>7.7087211499999997</v>
      </c>
      <c r="Q148" s="127"/>
      <c r="R148" s="127"/>
      <c r="S148" s="127"/>
    </row>
    <row r="149" spans="1:19" hidden="1" outlineLevel="1">
      <c r="A149" s="8">
        <v>44743</v>
      </c>
      <c r="B149" s="127">
        <v>8911.4160682900001</v>
      </c>
      <c r="C149" s="127">
        <v>1.88655811</v>
      </c>
      <c r="D149" s="127">
        <v>0</v>
      </c>
      <c r="E149" s="127">
        <v>1.88655811</v>
      </c>
      <c r="F149" s="127">
        <v>0</v>
      </c>
      <c r="G149" s="127">
        <v>0</v>
      </c>
      <c r="H149" s="127">
        <v>0</v>
      </c>
      <c r="I149" s="127">
        <v>6660.78124407</v>
      </c>
      <c r="J149" s="127">
        <v>41.303946250000003</v>
      </c>
      <c r="K149" s="127">
        <v>6619.4772978199999</v>
      </c>
      <c r="L149" s="127">
        <v>2248.7482661099998</v>
      </c>
      <c r="M149" s="127">
        <v>2247.5827735500002</v>
      </c>
      <c r="N149" s="127">
        <v>1.1654925599999999</v>
      </c>
      <c r="O149" s="127">
        <v>0</v>
      </c>
      <c r="P149" s="127">
        <v>2.4976303500000001</v>
      </c>
      <c r="Q149" s="127"/>
      <c r="R149" s="127"/>
      <c r="S149" s="127"/>
    </row>
    <row r="150" spans="1:19" hidden="1" outlineLevel="1">
      <c r="A150" s="8">
        <v>44774</v>
      </c>
      <c r="B150" s="127">
        <v>8844.0635038199998</v>
      </c>
      <c r="C150" s="127">
        <v>1.8549481400000001</v>
      </c>
      <c r="D150" s="127">
        <v>0</v>
      </c>
      <c r="E150" s="127">
        <v>1.8549481400000001</v>
      </c>
      <c r="F150" s="127">
        <v>0</v>
      </c>
      <c r="G150" s="127">
        <v>0</v>
      </c>
      <c r="H150" s="127">
        <v>0</v>
      </c>
      <c r="I150" s="127">
        <v>6617.9156771099997</v>
      </c>
      <c r="J150" s="127">
        <v>38.88012981</v>
      </c>
      <c r="K150" s="127">
        <v>6579.0355473</v>
      </c>
      <c r="L150" s="127">
        <v>2224.2928785700001</v>
      </c>
      <c r="M150" s="127">
        <v>2223.1634897499998</v>
      </c>
      <c r="N150" s="127">
        <v>1.12938882</v>
      </c>
      <c r="O150" s="127">
        <v>0</v>
      </c>
      <c r="P150" s="127">
        <v>2.4961571</v>
      </c>
      <c r="Q150" s="127"/>
      <c r="R150" s="127"/>
      <c r="S150" s="127"/>
    </row>
    <row r="151" spans="1:19" hidden="1" outlineLevel="1">
      <c r="A151" s="8">
        <v>44805</v>
      </c>
      <c r="B151" s="127">
        <v>8826.6166919400002</v>
      </c>
      <c r="C151" s="127">
        <v>1.85368179</v>
      </c>
      <c r="D151" s="127">
        <v>0</v>
      </c>
      <c r="E151" s="127">
        <v>1.85368179</v>
      </c>
      <c r="F151" s="127">
        <v>0</v>
      </c>
      <c r="G151" s="127">
        <v>0</v>
      </c>
      <c r="H151" s="127">
        <v>0</v>
      </c>
      <c r="I151" s="127">
        <v>6627.6915728100003</v>
      </c>
      <c r="J151" s="127">
        <v>36.720149980000002</v>
      </c>
      <c r="K151" s="127">
        <v>6590.9714228299999</v>
      </c>
      <c r="L151" s="127">
        <v>2197.0714373400001</v>
      </c>
      <c r="M151" s="127">
        <v>2196.0326284299999</v>
      </c>
      <c r="N151" s="127">
        <v>1.03880891</v>
      </c>
      <c r="O151" s="127">
        <v>0</v>
      </c>
      <c r="P151" s="127">
        <v>2.50541071</v>
      </c>
      <c r="Q151" s="127"/>
      <c r="R151" s="127"/>
      <c r="S151" s="127"/>
    </row>
    <row r="152" spans="1:19" hidden="1" outlineLevel="1">
      <c r="A152" s="8">
        <v>44835</v>
      </c>
      <c r="B152" s="127">
        <v>8703.8670975299992</v>
      </c>
      <c r="C152" s="127">
        <v>1.68939361</v>
      </c>
      <c r="D152" s="127">
        <v>0</v>
      </c>
      <c r="E152" s="127">
        <v>1.68939361</v>
      </c>
      <c r="F152" s="127">
        <v>0</v>
      </c>
      <c r="G152" s="127">
        <v>0</v>
      </c>
      <c r="H152" s="127">
        <v>0</v>
      </c>
      <c r="I152" s="127">
        <v>6547.61048802</v>
      </c>
      <c r="J152" s="127">
        <v>33.743356919999997</v>
      </c>
      <c r="K152" s="127">
        <v>6513.8671310999998</v>
      </c>
      <c r="L152" s="127">
        <v>2154.5672159000001</v>
      </c>
      <c r="M152" s="127">
        <v>2153.5846003299998</v>
      </c>
      <c r="N152" s="127">
        <v>0.98261556999999999</v>
      </c>
      <c r="O152" s="127">
        <v>0</v>
      </c>
      <c r="P152" s="127">
        <v>2.4648481200000001</v>
      </c>
      <c r="Q152" s="127"/>
      <c r="R152" s="127"/>
      <c r="S152" s="127"/>
    </row>
    <row r="153" spans="1:19" hidden="1" outlineLevel="1">
      <c r="A153" s="8">
        <v>44866</v>
      </c>
      <c r="B153" s="127">
        <v>8748.3780125899993</v>
      </c>
      <c r="C153" s="127">
        <v>1.6225084999999999</v>
      </c>
      <c r="D153" s="127">
        <v>0</v>
      </c>
      <c r="E153" s="127">
        <v>1.6225084999999999</v>
      </c>
      <c r="F153" s="127">
        <v>0</v>
      </c>
      <c r="G153" s="127">
        <v>0</v>
      </c>
      <c r="H153" s="127">
        <v>0</v>
      </c>
      <c r="I153" s="127">
        <v>6594.3406040199998</v>
      </c>
      <c r="J153" s="127">
        <v>31.925623099999999</v>
      </c>
      <c r="K153" s="127">
        <v>6562.4149809199998</v>
      </c>
      <c r="L153" s="127">
        <v>2152.4149000699999</v>
      </c>
      <c r="M153" s="127">
        <v>2151.3806024400001</v>
      </c>
      <c r="N153" s="127">
        <v>1.03429763</v>
      </c>
      <c r="O153" s="127">
        <v>0</v>
      </c>
      <c r="P153" s="127">
        <v>2.4621335900000001</v>
      </c>
      <c r="Q153" s="127"/>
      <c r="R153" s="127"/>
      <c r="S153" s="127"/>
    </row>
    <row r="154" spans="1:19" hidden="1" outlineLevel="1">
      <c r="A154" s="8">
        <v>44896</v>
      </c>
      <c r="B154" s="127">
        <v>8730.5898185000005</v>
      </c>
      <c r="C154" s="127">
        <v>1.5564761499999999</v>
      </c>
      <c r="D154" s="127">
        <v>0</v>
      </c>
      <c r="E154" s="127">
        <v>1.5564761499999999</v>
      </c>
      <c r="F154" s="127">
        <v>0</v>
      </c>
      <c r="G154" s="127">
        <v>0</v>
      </c>
      <c r="H154" s="127">
        <v>0</v>
      </c>
      <c r="I154" s="127">
        <v>6690.5801741599998</v>
      </c>
      <c r="J154" s="127">
        <v>30.905993469999999</v>
      </c>
      <c r="K154" s="127">
        <v>6659.67418069</v>
      </c>
      <c r="L154" s="127">
        <v>2038.45316819</v>
      </c>
      <c r="M154" s="127">
        <v>2037.4730632599999</v>
      </c>
      <c r="N154" s="127">
        <v>0.98010492999999999</v>
      </c>
      <c r="O154" s="127">
        <v>0</v>
      </c>
      <c r="P154" s="127">
        <v>0.11017506000000001</v>
      </c>
      <c r="Q154" s="127"/>
      <c r="R154" s="127"/>
      <c r="S154" s="127"/>
    </row>
    <row r="155" spans="1:19" hidden="1" outlineLevel="1">
      <c r="A155" s="8">
        <v>44927</v>
      </c>
      <c r="B155" s="127">
        <v>8644.5662046500001</v>
      </c>
      <c r="C155" s="127">
        <v>1.55575358</v>
      </c>
      <c r="D155" s="127">
        <v>0</v>
      </c>
      <c r="E155" s="127">
        <v>1.55575358</v>
      </c>
      <c r="F155" s="127">
        <v>0</v>
      </c>
      <c r="G155" s="127">
        <v>0</v>
      </c>
      <c r="H155" s="127">
        <v>0</v>
      </c>
      <c r="I155" s="127">
        <v>6579.4044316</v>
      </c>
      <c r="J155" s="127">
        <v>29.44243505</v>
      </c>
      <c r="K155" s="127">
        <v>6549.9619965499996</v>
      </c>
      <c r="L155" s="127">
        <v>2063.6060194699999</v>
      </c>
      <c r="M155" s="127">
        <v>2062.66300323</v>
      </c>
      <c r="N155" s="127">
        <v>0.94301623999999995</v>
      </c>
      <c r="O155" s="127">
        <v>0</v>
      </c>
      <c r="P155" s="127">
        <v>0.11366276</v>
      </c>
      <c r="Q155" s="127"/>
      <c r="R155" s="127"/>
      <c r="S155" s="127"/>
    </row>
    <row r="156" spans="1:19">
      <c r="A156" s="8">
        <v>44958</v>
      </c>
      <c r="B156" s="127">
        <v>8603.9138456799992</v>
      </c>
      <c r="C156" s="127">
        <v>1.55357553</v>
      </c>
      <c r="D156" s="127">
        <v>0</v>
      </c>
      <c r="E156" s="127">
        <v>1.55357553</v>
      </c>
      <c r="F156" s="127">
        <v>0</v>
      </c>
      <c r="G156" s="127">
        <v>0</v>
      </c>
      <c r="H156" s="127">
        <v>0</v>
      </c>
      <c r="I156" s="127">
        <v>6529.24100155</v>
      </c>
      <c r="J156" s="127">
        <v>28.02331964</v>
      </c>
      <c r="K156" s="127">
        <v>6501.2176819099996</v>
      </c>
      <c r="L156" s="127">
        <v>2073.1192685999999</v>
      </c>
      <c r="M156" s="127">
        <v>2071.0093615599999</v>
      </c>
      <c r="N156" s="127">
        <v>2.10990704</v>
      </c>
      <c r="O156" s="127">
        <v>0</v>
      </c>
      <c r="P156" s="127">
        <v>0.12193772</v>
      </c>
      <c r="Q156" s="127"/>
      <c r="R156" s="127"/>
      <c r="S156" s="127"/>
    </row>
    <row r="157" spans="1:19">
      <c r="A157" s="8">
        <v>44986</v>
      </c>
      <c r="B157" s="127">
        <v>8718.2878059300001</v>
      </c>
      <c r="C157" s="127">
        <v>1.2863963899999999</v>
      </c>
      <c r="D157" s="127">
        <v>0</v>
      </c>
      <c r="E157" s="127">
        <v>1.2863963899999999</v>
      </c>
      <c r="F157" s="127">
        <v>0</v>
      </c>
      <c r="G157" s="127">
        <v>0</v>
      </c>
      <c r="H157" s="127">
        <v>0</v>
      </c>
      <c r="I157" s="127">
        <v>6608.5137480900003</v>
      </c>
      <c r="J157" s="127">
        <v>29.246705710000001</v>
      </c>
      <c r="K157" s="127">
        <v>6579.26704238</v>
      </c>
      <c r="L157" s="127">
        <v>2108.4876614499999</v>
      </c>
      <c r="M157" s="127">
        <v>2106.47239584</v>
      </c>
      <c r="N157" s="127">
        <v>2.0152656100000002</v>
      </c>
      <c r="O157" s="127">
        <v>0</v>
      </c>
      <c r="P157" s="127">
        <v>0.10407809</v>
      </c>
      <c r="Q157" s="127"/>
      <c r="R157" s="127"/>
      <c r="S157" s="127"/>
    </row>
    <row r="158" spans="1:19">
      <c r="A158" s="8">
        <v>45017</v>
      </c>
      <c r="B158" s="127">
        <v>8778.3097469799995</v>
      </c>
      <c r="C158" s="127">
        <v>1.2175518299999999</v>
      </c>
      <c r="D158" s="127">
        <v>0</v>
      </c>
      <c r="E158" s="127">
        <v>1.2175518299999999</v>
      </c>
      <c r="F158" s="127">
        <v>0</v>
      </c>
      <c r="G158" s="127">
        <v>0</v>
      </c>
      <c r="H158" s="127">
        <v>0</v>
      </c>
      <c r="I158" s="127">
        <v>6645.8306551799997</v>
      </c>
      <c r="J158" s="127">
        <v>11.73748284</v>
      </c>
      <c r="K158" s="127">
        <v>6634.0931723399999</v>
      </c>
      <c r="L158" s="127">
        <v>2131.2615399699998</v>
      </c>
      <c r="M158" s="127">
        <v>2129.3094407499998</v>
      </c>
      <c r="N158" s="127">
        <v>1.95209922</v>
      </c>
      <c r="O158" s="127">
        <v>0</v>
      </c>
      <c r="P158" s="127">
        <v>0.10407202</v>
      </c>
      <c r="Q158" s="127"/>
      <c r="R158" s="127"/>
      <c r="S158" s="127"/>
    </row>
    <row r="159" spans="1:19">
      <c r="A159" s="8">
        <v>45047</v>
      </c>
      <c r="B159" s="127">
        <v>9055.4415978899997</v>
      </c>
      <c r="C159" s="127">
        <v>1.1512947099999999</v>
      </c>
      <c r="D159" s="127">
        <v>0</v>
      </c>
      <c r="E159" s="127">
        <v>1.1512947099999999</v>
      </c>
      <c r="F159" s="127">
        <v>0</v>
      </c>
      <c r="G159" s="127">
        <v>0</v>
      </c>
      <c r="H159" s="127">
        <v>0</v>
      </c>
      <c r="I159" s="127">
        <v>6854.6462373900004</v>
      </c>
      <c r="J159" s="127">
        <v>11.338960889999999</v>
      </c>
      <c r="K159" s="127">
        <v>6843.3072764999997</v>
      </c>
      <c r="L159" s="127">
        <v>2199.6440657899998</v>
      </c>
      <c r="M159" s="127">
        <v>2197.8012718999998</v>
      </c>
      <c r="N159" s="127">
        <v>1.84279389</v>
      </c>
      <c r="O159" s="127">
        <v>0</v>
      </c>
      <c r="P159" s="127">
        <v>0.10256484</v>
      </c>
      <c r="Q159" s="127"/>
      <c r="R159" s="127"/>
      <c r="S159" s="127"/>
    </row>
    <row r="160" spans="1:19">
      <c r="A160" s="8">
        <v>45078</v>
      </c>
      <c r="B160" s="127">
        <v>9337.2646956499993</v>
      </c>
      <c r="C160" s="127">
        <v>1.1498541600000001</v>
      </c>
      <c r="D160" s="127">
        <v>0</v>
      </c>
      <c r="E160" s="127">
        <v>1.1498541600000001</v>
      </c>
      <c r="F160" s="127">
        <v>0</v>
      </c>
      <c r="G160" s="127">
        <v>0</v>
      </c>
      <c r="H160" s="127">
        <v>0</v>
      </c>
      <c r="I160" s="127">
        <v>7107.9555310899996</v>
      </c>
      <c r="J160" s="127">
        <v>11.27831885</v>
      </c>
      <c r="K160" s="127">
        <v>7096.6772122399998</v>
      </c>
      <c r="L160" s="127">
        <v>2228.1593103999999</v>
      </c>
      <c r="M160" s="127">
        <v>2226.39097309</v>
      </c>
      <c r="N160" s="127">
        <v>1.7683373099999999</v>
      </c>
      <c r="O160" s="127">
        <v>0</v>
      </c>
      <c r="P160" s="127">
        <v>0.12602165000000001</v>
      </c>
      <c r="Q160" s="127"/>
      <c r="R160" s="127"/>
      <c r="S160" s="127"/>
    </row>
    <row r="161" spans="1:19">
      <c r="A161" s="8">
        <v>45108</v>
      </c>
      <c r="B161" s="127">
        <v>9683.1200301299996</v>
      </c>
      <c r="C161" s="127">
        <v>1.0833057500000001</v>
      </c>
      <c r="D161" s="127">
        <v>0</v>
      </c>
      <c r="E161" s="127">
        <v>1.0833057500000001</v>
      </c>
      <c r="F161" s="127">
        <v>0</v>
      </c>
      <c r="G161" s="127">
        <v>0</v>
      </c>
      <c r="H161" s="127">
        <v>0</v>
      </c>
      <c r="I161" s="127">
        <v>7412.8894044199997</v>
      </c>
      <c r="J161" s="127">
        <v>11.057846619999999</v>
      </c>
      <c r="K161" s="127">
        <v>7401.8315578000002</v>
      </c>
      <c r="L161" s="127">
        <v>2269.14731996</v>
      </c>
      <c r="M161" s="127">
        <v>2267.4561812900001</v>
      </c>
      <c r="N161" s="127">
        <v>1.69113867</v>
      </c>
      <c r="O161" s="127">
        <v>0</v>
      </c>
      <c r="P161" s="127">
        <v>0.12825185</v>
      </c>
      <c r="Q161" s="127"/>
      <c r="R161" s="127"/>
      <c r="S161" s="127"/>
    </row>
    <row r="162" spans="1:19">
      <c r="A162" s="8">
        <v>45139</v>
      </c>
      <c r="B162" s="127">
        <v>9941.4418405500001</v>
      </c>
      <c r="C162" s="127">
        <v>1.01546922</v>
      </c>
      <c r="D162" s="127">
        <v>0</v>
      </c>
      <c r="E162" s="127">
        <v>1.01546922</v>
      </c>
      <c r="F162" s="127">
        <v>0</v>
      </c>
      <c r="G162" s="127">
        <v>0</v>
      </c>
      <c r="H162" s="127">
        <v>0</v>
      </c>
      <c r="I162" s="127">
        <v>7586.52559956</v>
      </c>
      <c r="J162" s="127">
        <v>10.888256</v>
      </c>
      <c r="K162" s="127">
        <v>7575.6373435599999</v>
      </c>
      <c r="L162" s="127">
        <v>2353.9007717700001</v>
      </c>
      <c r="M162" s="127">
        <v>2352.3059896899999</v>
      </c>
      <c r="N162" s="127">
        <v>1.5947820800000001</v>
      </c>
      <c r="O162" s="127">
        <v>0</v>
      </c>
      <c r="P162" s="127">
        <v>0.12961196999999999</v>
      </c>
      <c r="Q162" s="127"/>
      <c r="R162" s="127"/>
      <c r="S162" s="127"/>
    </row>
    <row r="163" spans="1:19">
      <c r="A163" s="8">
        <v>45170</v>
      </c>
      <c r="B163" s="127">
        <v>10355.48888397</v>
      </c>
      <c r="C163" s="127">
        <v>0.94767771999999995</v>
      </c>
      <c r="D163" s="127">
        <v>0</v>
      </c>
      <c r="E163" s="127">
        <v>0.94767771999999995</v>
      </c>
      <c r="F163" s="127">
        <v>0</v>
      </c>
      <c r="G163" s="127">
        <v>0</v>
      </c>
      <c r="H163" s="127">
        <v>0</v>
      </c>
      <c r="I163" s="127">
        <v>7964.4316732099996</v>
      </c>
      <c r="J163" s="127">
        <v>10.648365549999999</v>
      </c>
      <c r="K163" s="127">
        <v>7953.78330766</v>
      </c>
      <c r="L163" s="127">
        <v>2390.1095330399999</v>
      </c>
      <c r="M163" s="127">
        <v>2388.5663232000002</v>
      </c>
      <c r="N163" s="127">
        <v>1.5432098400000001</v>
      </c>
      <c r="O163" s="127">
        <v>0</v>
      </c>
      <c r="P163" s="127">
        <v>0.12883558000000001</v>
      </c>
      <c r="Q163" s="127"/>
      <c r="R163" s="127"/>
      <c r="S163" s="127"/>
    </row>
    <row r="164" spans="1:19">
      <c r="A164" s="8">
        <v>45200</v>
      </c>
      <c r="B164" s="127">
        <v>11057.94518422</v>
      </c>
      <c r="C164" s="127">
        <v>0.88167609000000002</v>
      </c>
      <c r="D164" s="127">
        <v>0</v>
      </c>
      <c r="E164" s="127">
        <v>0.88167609000000002</v>
      </c>
      <c r="F164" s="127">
        <v>0</v>
      </c>
      <c r="G164" s="127">
        <v>0</v>
      </c>
      <c r="H164" s="127">
        <v>0</v>
      </c>
      <c r="I164" s="127">
        <v>8617.4635840899991</v>
      </c>
      <c r="J164" s="127">
        <v>0.17218343999999999</v>
      </c>
      <c r="K164" s="127">
        <v>8617.2914006499996</v>
      </c>
      <c r="L164" s="127">
        <v>2439.5999240400001</v>
      </c>
      <c r="M164" s="127">
        <v>2438.1080600199998</v>
      </c>
      <c r="N164" s="127">
        <v>1.49186402</v>
      </c>
      <c r="O164" s="127">
        <v>0</v>
      </c>
      <c r="P164" s="127">
        <v>0.14974159000000001</v>
      </c>
      <c r="Q164" s="127"/>
      <c r="R164" s="127"/>
      <c r="S164" s="127"/>
    </row>
    <row r="165" spans="1:19">
      <c r="A165" s="8">
        <v>45231</v>
      </c>
      <c r="B165" s="127">
        <v>11450.955778719999</v>
      </c>
      <c r="C165" s="127">
        <v>0.81495291999999997</v>
      </c>
      <c r="D165" s="127">
        <v>0</v>
      </c>
      <c r="E165" s="127">
        <v>0.81495291999999997</v>
      </c>
      <c r="F165" s="127">
        <v>0</v>
      </c>
      <c r="G165" s="127">
        <v>0</v>
      </c>
      <c r="H165" s="127">
        <v>0</v>
      </c>
      <c r="I165" s="127">
        <v>8902.6478254100002</v>
      </c>
      <c r="J165" s="127">
        <v>0.19003637000000001</v>
      </c>
      <c r="K165" s="127">
        <v>8902.4577890399996</v>
      </c>
      <c r="L165" s="127">
        <v>2547.4930003899999</v>
      </c>
      <c r="M165" s="127">
        <v>2546.07365936</v>
      </c>
      <c r="N165" s="127">
        <v>1.41934103</v>
      </c>
      <c r="O165" s="127">
        <v>0</v>
      </c>
      <c r="P165" s="127">
        <v>0.14640075</v>
      </c>
      <c r="Q165" s="127"/>
      <c r="R165" s="127"/>
      <c r="S165" s="127"/>
    </row>
    <row r="166" spans="1:19">
      <c r="A166" s="8">
        <v>45261</v>
      </c>
      <c r="B166" s="127">
        <v>11862.16753026</v>
      </c>
      <c r="C166" s="127">
        <v>0.74763413000000001</v>
      </c>
      <c r="D166" s="127">
        <v>0</v>
      </c>
      <c r="E166" s="127">
        <v>0.74763413000000001</v>
      </c>
      <c r="F166" s="127">
        <v>0</v>
      </c>
      <c r="G166" s="127">
        <v>0</v>
      </c>
      <c r="H166" s="127">
        <v>0</v>
      </c>
      <c r="I166" s="127">
        <v>9341.7494511999994</v>
      </c>
      <c r="J166" s="127">
        <v>6.1606075000000002</v>
      </c>
      <c r="K166" s="127">
        <v>9335.5888436999994</v>
      </c>
      <c r="L166" s="127">
        <v>2519.67044493</v>
      </c>
      <c r="M166" s="127">
        <v>2518.3027387500001</v>
      </c>
      <c r="N166" s="127">
        <v>1.3677061800000001</v>
      </c>
      <c r="O166" s="127">
        <v>0</v>
      </c>
      <c r="P166" s="127">
        <v>0.14954817000000001</v>
      </c>
      <c r="Q166" s="127"/>
      <c r="R166" s="127"/>
      <c r="S166" s="127"/>
    </row>
    <row r="167" spans="1:19">
      <c r="A167" s="8">
        <v>45292</v>
      </c>
      <c r="B167" s="127">
        <v>11839.42853965</v>
      </c>
      <c r="C167" s="127">
        <v>0.68001648000000003</v>
      </c>
      <c r="D167" s="127">
        <v>0</v>
      </c>
      <c r="E167" s="127">
        <v>0.68001648000000003</v>
      </c>
      <c r="F167" s="127">
        <v>0</v>
      </c>
      <c r="G167" s="127">
        <v>0</v>
      </c>
      <c r="H167" s="127">
        <v>0</v>
      </c>
      <c r="I167" s="127">
        <v>9215.6941454600001</v>
      </c>
      <c r="J167" s="127">
        <v>6.2852349099999998</v>
      </c>
      <c r="K167" s="127">
        <v>9209.4089105500007</v>
      </c>
      <c r="L167" s="127">
        <v>2623.0543777100002</v>
      </c>
      <c r="M167" s="127">
        <v>2621.7363416100002</v>
      </c>
      <c r="N167" s="127">
        <v>1.3180361</v>
      </c>
      <c r="O167" s="127">
        <v>0</v>
      </c>
      <c r="P167" s="127">
        <v>0.10247109</v>
      </c>
      <c r="Q167" s="127"/>
      <c r="R167" s="127"/>
      <c r="S167" s="127"/>
    </row>
    <row r="168" spans="1:19">
      <c r="A168" s="8">
        <v>45323</v>
      </c>
      <c r="B168" s="127">
        <v>11720.888004799999</v>
      </c>
      <c r="C168" s="127">
        <v>0.61133572000000003</v>
      </c>
      <c r="D168" s="127">
        <v>0</v>
      </c>
      <c r="E168" s="127">
        <v>0.61133572000000003</v>
      </c>
      <c r="F168" s="127">
        <v>0</v>
      </c>
      <c r="G168" s="127">
        <v>0</v>
      </c>
      <c r="H168" s="127">
        <v>0</v>
      </c>
      <c r="I168" s="127">
        <v>9056.1487725700008</v>
      </c>
      <c r="J168" s="127">
        <v>10.395867300000001</v>
      </c>
      <c r="K168" s="127">
        <v>9045.7529052699992</v>
      </c>
      <c r="L168" s="127">
        <v>2664.12789651</v>
      </c>
      <c r="M168" s="127">
        <v>2663.7970917299999</v>
      </c>
      <c r="N168" s="127">
        <v>0.33080478000000002</v>
      </c>
      <c r="O168" s="127">
        <v>0</v>
      </c>
      <c r="P168" s="127">
        <v>0.11003164</v>
      </c>
      <c r="Q168" s="127"/>
      <c r="R168" s="127"/>
      <c r="S168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2404.1133994500001</v>
      </c>
      <c r="C11" s="43">
        <f>G11+K11</f>
        <v>1247.8926883500001</v>
      </c>
      <c r="D11" s="43">
        <f t="shared" ref="D11:E11" si="0">H11+L11</f>
        <v>849.43813064000005</v>
      </c>
      <c r="E11" s="43">
        <f t="shared" si="0"/>
        <v>306.78258046000002</v>
      </c>
      <c r="F11" s="43">
        <v>1833.1202699600001</v>
      </c>
      <c r="G11" s="43">
        <v>1169.09103291</v>
      </c>
      <c r="H11" s="43">
        <v>632.76791505000006</v>
      </c>
      <c r="I11" s="43">
        <v>31.261322</v>
      </c>
      <c r="J11" s="43">
        <v>570.99312949</v>
      </c>
      <c r="K11" s="43">
        <v>78.801655440000005</v>
      </c>
      <c r="L11" s="43">
        <v>216.67021559</v>
      </c>
      <c r="M11" s="43">
        <v>275.52125846000001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2417.51411568</v>
      </c>
      <c r="C12" s="43">
        <f t="shared" ref="C12:C67" si="1">G12+K12</f>
        <v>1242.6022183299999</v>
      </c>
      <c r="D12" s="43">
        <f t="shared" ref="D12:D67" si="2">H12+L12</f>
        <v>852.95264533</v>
      </c>
      <c r="E12" s="43">
        <f t="shared" ref="E12:E67" si="3">I12+M12</f>
        <v>321.95925202000001</v>
      </c>
      <c r="F12" s="43">
        <v>1839.11139531</v>
      </c>
      <c r="G12" s="43">
        <v>1162.0805914</v>
      </c>
      <c r="H12" s="43">
        <v>633.84972075999997</v>
      </c>
      <c r="I12" s="43">
        <v>43.181083149999999</v>
      </c>
      <c r="J12" s="43">
        <v>578.40272037</v>
      </c>
      <c r="K12" s="43">
        <v>80.521626929999996</v>
      </c>
      <c r="L12" s="43">
        <v>219.10292457</v>
      </c>
      <c r="M12" s="43">
        <v>278.77816887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2425.5022843900001</v>
      </c>
      <c r="C13" s="43">
        <f t="shared" si="1"/>
        <v>1246.36307072</v>
      </c>
      <c r="D13" s="43">
        <f t="shared" si="2"/>
        <v>835.43802314999994</v>
      </c>
      <c r="E13" s="43">
        <f t="shared" si="3"/>
        <v>343.70119051999995</v>
      </c>
      <c r="F13" s="43">
        <v>1845.84823901</v>
      </c>
      <c r="G13" s="43">
        <v>1169.14281218</v>
      </c>
      <c r="H13" s="43">
        <v>633.68007528999999</v>
      </c>
      <c r="I13" s="43">
        <v>43.025351540000003</v>
      </c>
      <c r="J13" s="43">
        <v>579.65404537999996</v>
      </c>
      <c r="K13" s="43">
        <v>77.220258540000003</v>
      </c>
      <c r="L13" s="43">
        <v>201.75794786</v>
      </c>
      <c r="M13" s="43">
        <v>300.67583897999998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2196.6625548400002</v>
      </c>
      <c r="C14" s="43">
        <f t="shared" si="1"/>
        <v>1245.8583382000002</v>
      </c>
      <c r="D14" s="43">
        <f t="shared" si="2"/>
        <v>607.82030883000004</v>
      </c>
      <c r="E14" s="43">
        <f t="shared" si="3"/>
        <v>342.98390781000001</v>
      </c>
      <c r="F14" s="43">
        <v>1614.6709940799999</v>
      </c>
      <c r="G14" s="43">
        <v>1168.4387718800001</v>
      </c>
      <c r="H14" s="43">
        <v>411.39355396000002</v>
      </c>
      <c r="I14" s="43">
        <v>34.838668239999997</v>
      </c>
      <c r="J14" s="43">
        <v>581.99156075999997</v>
      </c>
      <c r="K14" s="43">
        <v>77.419566320000001</v>
      </c>
      <c r="L14" s="43">
        <v>196.42675487</v>
      </c>
      <c r="M14" s="43">
        <v>308.14523957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2417.5885042899999</v>
      </c>
      <c r="C15" s="43">
        <f t="shared" si="1"/>
        <v>1462.50810523</v>
      </c>
      <c r="D15" s="43">
        <f t="shared" si="2"/>
        <v>611.79154954000001</v>
      </c>
      <c r="E15" s="43">
        <f t="shared" si="3"/>
        <v>343.28884951999999</v>
      </c>
      <c r="F15" s="43">
        <v>1862.31932949</v>
      </c>
      <c r="G15" s="43">
        <v>1387.1837056899999</v>
      </c>
      <c r="H15" s="43">
        <v>419.27093466000002</v>
      </c>
      <c r="I15" s="43">
        <v>55.864689140000003</v>
      </c>
      <c r="J15" s="43">
        <v>555.26917479999997</v>
      </c>
      <c r="K15" s="43">
        <v>75.324399540000002</v>
      </c>
      <c r="L15" s="43">
        <v>192.52061488000001</v>
      </c>
      <c r="M15" s="43">
        <v>287.42416037999999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2480.9487283399999</v>
      </c>
      <c r="C16" s="43">
        <f t="shared" si="1"/>
        <v>1524.64072222</v>
      </c>
      <c r="D16" s="43">
        <f t="shared" si="2"/>
        <v>610.60879545</v>
      </c>
      <c r="E16" s="43">
        <f t="shared" si="3"/>
        <v>345.69921067000001</v>
      </c>
      <c r="F16" s="43">
        <v>1919.56213718</v>
      </c>
      <c r="G16" s="43">
        <v>1448.6566483900001</v>
      </c>
      <c r="H16" s="43">
        <v>416.19202030999998</v>
      </c>
      <c r="I16" s="43">
        <v>54.713468480000003</v>
      </c>
      <c r="J16" s="43">
        <v>561.38659115999997</v>
      </c>
      <c r="K16" s="43">
        <v>75.98407383</v>
      </c>
      <c r="L16" s="43">
        <v>194.41677514</v>
      </c>
      <c r="M16" s="43">
        <v>290.98574219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2512.1907091200001</v>
      </c>
      <c r="C17" s="43">
        <f t="shared" si="1"/>
        <v>1517.40496222</v>
      </c>
      <c r="D17" s="43">
        <f t="shared" si="2"/>
        <v>658.67140776999997</v>
      </c>
      <c r="E17" s="43">
        <f t="shared" si="3"/>
        <v>336.11433912999996</v>
      </c>
      <c r="F17" s="43">
        <v>1947.07552702</v>
      </c>
      <c r="G17" s="43">
        <v>1435.5901119600001</v>
      </c>
      <c r="H17" s="43">
        <v>458.00368291000001</v>
      </c>
      <c r="I17" s="43">
        <v>53.481732149999999</v>
      </c>
      <c r="J17" s="43">
        <v>565.11518209999997</v>
      </c>
      <c r="K17" s="43">
        <v>81.81485026</v>
      </c>
      <c r="L17" s="43">
        <v>200.66772485999999</v>
      </c>
      <c r="M17" s="43">
        <v>282.63260697999999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2632.1621212499999</v>
      </c>
      <c r="C18" s="43">
        <f t="shared" si="1"/>
        <v>1606.0681468799999</v>
      </c>
      <c r="D18" s="43">
        <f t="shared" si="2"/>
        <v>699.49443584000005</v>
      </c>
      <c r="E18" s="43">
        <f t="shared" si="3"/>
        <v>326.59953853000002</v>
      </c>
      <c r="F18" s="43">
        <v>2052.5886385700001</v>
      </c>
      <c r="G18" s="43">
        <v>1519.63594756</v>
      </c>
      <c r="H18" s="43">
        <v>484.67216576999999</v>
      </c>
      <c r="I18" s="43">
        <v>48.280525240000003</v>
      </c>
      <c r="J18" s="43">
        <v>579.57348267999998</v>
      </c>
      <c r="K18" s="43">
        <v>86.432199319999995</v>
      </c>
      <c r="L18" s="43">
        <v>214.82227007</v>
      </c>
      <c r="M18" s="43">
        <v>278.31901328999999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2561.4478274399999</v>
      </c>
      <c r="C19" s="43">
        <f t="shared" si="1"/>
        <v>1550.1373925099999</v>
      </c>
      <c r="D19" s="43">
        <f t="shared" si="2"/>
        <v>689.62759398999992</v>
      </c>
      <c r="E19" s="43">
        <f t="shared" si="3"/>
        <v>321.68284094000001</v>
      </c>
      <c r="F19" s="43">
        <v>1965.1249651400001</v>
      </c>
      <c r="G19" s="43">
        <v>1442.0217693699999</v>
      </c>
      <c r="H19" s="43">
        <v>474.71826730999999</v>
      </c>
      <c r="I19" s="43">
        <v>48.384928459999998</v>
      </c>
      <c r="J19" s="43">
        <v>596.3228623</v>
      </c>
      <c r="K19" s="43">
        <v>108.11562314</v>
      </c>
      <c r="L19" s="43">
        <v>214.90932667999999</v>
      </c>
      <c r="M19" s="43">
        <v>273.29791247999998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2625.55201038</v>
      </c>
      <c r="C20" s="43">
        <f t="shared" si="1"/>
        <v>1597.7946756700001</v>
      </c>
      <c r="D20" s="43">
        <f t="shared" si="2"/>
        <v>721.44257438</v>
      </c>
      <c r="E20" s="43">
        <f t="shared" si="3"/>
        <v>306.31476033000001</v>
      </c>
      <c r="F20" s="43">
        <v>2051.8758229700002</v>
      </c>
      <c r="G20" s="43">
        <v>1489.2900845500001</v>
      </c>
      <c r="H20" s="43">
        <v>514.21408875999998</v>
      </c>
      <c r="I20" s="43">
        <v>48.371649660000003</v>
      </c>
      <c r="J20" s="43">
        <v>573.67618741000001</v>
      </c>
      <c r="K20" s="43">
        <v>108.50459112</v>
      </c>
      <c r="L20" s="43">
        <v>207.22848561999999</v>
      </c>
      <c r="M20" s="43">
        <v>257.94311067000001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2715.4521192900002</v>
      </c>
      <c r="C21" s="43">
        <f t="shared" si="1"/>
        <v>1691.18630467</v>
      </c>
      <c r="D21" s="43">
        <f t="shared" si="2"/>
        <v>726.41524129000004</v>
      </c>
      <c r="E21" s="43">
        <f t="shared" si="3"/>
        <v>297.85057332999997</v>
      </c>
      <c r="F21" s="43">
        <v>2150.0340642800002</v>
      </c>
      <c r="G21" s="43">
        <v>1577.5628035699999</v>
      </c>
      <c r="H21" s="43">
        <v>525.78219569999999</v>
      </c>
      <c r="I21" s="43">
        <v>46.68906501</v>
      </c>
      <c r="J21" s="43">
        <v>565.41805500999999</v>
      </c>
      <c r="K21" s="43">
        <v>113.6235011</v>
      </c>
      <c r="L21" s="43">
        <v>200.63304558999999</v>
      </c>
      <c r="M21" s="43">
        <v>251.16150832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2582.56922424</v>
      </c>
      <c r="C22" s="43">
        <f t="shared" si="1"/>
        <v>1640.8416607200002</v>
      </c>
      <c r="D22" s="43">
        <f t="shared" si="2"/>
        <v>674.88950924000005</v>
      </c>
      <c r="E22" s="43">
        <f t="shared" si="3"/>
        <v>266.83805427999999</v>
      </c>
      <c r="F22" s="43">
        <v>2069.7681766400001</v>
      </c>
      <c r="G22" s="43">
        <v>1543.05858865</v>
      </c>
      <c r="H22" s="43">
        <v>491.62512944000002</v>
      </c>
      <c r="I22" s="43">
        <v>35.084458550000001</v>
      </c>
      <c r="J22" s="43">
        <v>512.80104759999995</v>
      </c>
      <c r="K22" s="43">
        <v>97.783072070000003</v>
      </c>
      <c r="L22" s="43">
        <v>183.2643798</v>
      </c>
      <c r="M22" s="43">
        <v>231.75359573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2552.7629501199999</v>
      </c>
      <c r="C23" s="43">
        <f t="shared" si="1"/>
        <v>1579.32281775</v>
      </c>
      <c r="D23" s="43">
        <f t="shared" si="2"/>
        <v>703.83460689999993</v>
      </c>
      <c r="E23" s="43">
        <f t="shared" si="3"/>
        <v>269.60552546999998</v>
      </c>
      <c r="F23" s="43">
        <v>2034.1193085800001</v>
      </c>
      <c r="G23" s="43">
        <v>1489.37805708</v>
      </c>
      <c r="H23" s="43">
        <v>510.04040990999999</v>
      </c>
      <c r="I23" s="43">
        <v>34.700841590000003</v>
      </c>
      <c r="J23" s="43">
        <v>518.64364153999998</v>
      </c>
      <c r="K23" s="43">
        <v>89.944760669999994</v>
      </c>
      <c r="L23" s="43">
        <v>193.79419698999999</v>
      </c>
      <c r="M23" s="43">
        <v>234.90468387999999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2538.5847355000001</v>
      </c>
      <c r="C24" s="43">
        <f t="shared" si="1"/>
        <v>1587.2297471700001</v>
      </c>
      <c r="D24" s="43">
        <f t="shared" si="2"/>
        <v>683.73412946999997</v>
      </c>
      <c r="E24" s="43">
        <f t="shared" si="3"/>
        <v>267.62085886</v>
      </c>
      <c r="F24" s="43">
        <v>2017.69348139</v>
      </c>
      <c r="G24" s="43">
        <v>1492.85675513</v>
      </c>
      <c r="H24" s="43">
        <v>489.25082292000002</v>
      </c>
      <c r="I24" s="43">
        <v>35.585903340000002</v>
      </c>
      <c r="J24" s="43">
        <v>520.89125410999998</v>
      </c>
      <c r="K24" s="43">
        <v>94.37299204</v>
      </c>
      <c r="L24" s="43">
        <v>194.48330655000001</v>
      </c>
      <c r="M24" s="43">
        <v>232.03495552000001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2380.6974808</v>
      </c>
      <c r="C25" s="43">
        <f t="shared" si="1"/>
        <v>1428.9685780300001</v>
      </c>
      <c r="D25" s="43">
        <f t="shared" si="2"/>
        <v>684.92900351000003</v>
      </c>
      <c r="E25" s="43">
        <f t="shared" si="3"/>
        <v>266.79989926000002</v>
      </c>
      <c r="F25" s="43">
        <v>1881.53249375</v>
      </c>
      <c r="G25" s="43">
        <v>1341.10497796</v>
      </c>
      <c r="H25" s="43">
        <v>505.11329318999998</v>
      </c>
      <c r="I25" s="43">
        <v>35.314222600000001</v>
      </c>
      <c r="J25" s="43">
        <v>499.16498704999998</v>
      </c>
      <c r="K25" s="43">
        <v>87.863600070000004</v>
      </c>
      <c r="L25" s="43">
        <v>179.81571031999999</v>
      </c>
      <c r="M25" s="43">
        <v>231.48567666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2380.5292123700001</v>
      </c>
      <c r="C26" s="43">
        <f t="shared" si="1"/>
        <v>1430.6604552899998</v>
      </c>
      <c r="D26" s="43">
        <f t="shared" si="2"/>
        <v>693.60618375000001</v>
      </c>
      <c r="E26" s="43">
        <f t="shared" si="3"/>
        <v>256.26257333000001</v>
      </c>
      <c r="F26" s="43">
        <v>1901.0368962099999</v>
      </c>
      <c r="G26" s="43">
        <v>1343.5428615799999</v>
      </c>
      <c r="H26" s="43">
        <v>522.37905950000004</v>
      </c>
      <c r="I26" s="43">
        <v>35.114975129999998</v>
      </c>
      <c r="J26" s="43">
        <v>479.49231615999997</v>
      </c>
      <c r="K26" s="43">
        <v>87.117593709999994</v>
      </c>
      <c r="L26" s="43">
        <v>171.22712425</v>
      </c>
      <c r="M26" s="43">
        <v>221.1475982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2750.2379835299998</v>
      </c>
      <c r="C27" s="43">
        <f t="shared" si="1"/>
        <v>1693.25209376</v>
      </c>
      <c r="D27" s="43">
        <f t="shared" si="2"/>
        <v>805.68312451999998</v>
      </c>
      <c r="E27" s="43">
        <f t="shared" si="3"/>
        <v>251.30276524999999</v>
      </c>
      <c r="F27" s="43">
        <v>2194.9436422499998</v>
      </c>
      <c r="G27" s="43">
        <v>1607.27278796</v>
      </c>
      <c r="H27" s="43">
        <v>556.52740752</v>
      </c>
      <c r="I27" s="43">
        <v>31.143446770000001</v>
      </c>
      <c r="J27" s="43">
        <v>555.29434128000003</v>
      </c>
      <c r="K27" s="43">
        <v>85.979305800000006</v>
      </c>
      <c r="L27" s="43">
        <v>249.15571700000001</v>
      </c>
      <c r="M27" s="43">
        <v>220.15931848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2147.0960774700002</v>
      </c>
      <c r="C28" s="43">
        <f t="shared" si="1"/>
        <v>1131.4882267200001</v>
      </c>
      <c r="D28" s="43">
        <f t="shared" si="2"/>
        <v>827.90997744000003</v>
      </c>
      <c r="E28" s="43">
        <f t="shared" si="3"/>
        <v>187.69787331000001</v>
      </c>
      <c r="F28" s="43">
        <v>1590.4069089499999</v>
      </c>
      <c r="G28" s="43">
        <v>982.45176996999999</v>
      </c>
      <c r="H28" s="43">
        <v>579.12881501000004</v>
      </c>
      <c r="I28" s="43">
        <v>28.826323970000001</v>
      </c>
      <c r="J28" s="43">
        <v>556.68916851999995</v>
      </c>
      <c r="K28" s="43">
        <v>149.03645675000001</v>
      </c>
      <c r="L28" s="43">
        <v>248.78116242999999</v>
      </c>
      <c r="M28" s="43">
        <v>158.87154934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2163.6032263400002</v>
      </c>
      <c r="C29" s="43">
        <f t="shared" si="1"/>
        <v>1158.2369008799999</v>
      </c>
      <c r="D29" s="43">
        <f t="shared" si="2"/>
        <v>843.42894719999993</v>
      </c>
      <c r="E29" s="43">
        <f t="shared" si="3"/>
        <v>161.93737826</v>
      </c>
      <c r="F29" s="43">
        <v>1638.1867223500001</v>
      </c>
      <c r="G29" s="43">
        <v>1011.87783656</v>
      </c>
      <c r="H29" s="43">
        <v>597.49251748999995</v>
      </c>
      <c r="I29" s="43">
        <v>28.816368300000001</v>
      </c>
      <c r="J29" s="43">
        <v>525.41650399000002</v>
      </c>
      <c r="K29" s="43">
        <v>146.35906431999999</v>
      </c>
      <c r="L29" s="43">
        <v>245.93642971</v>
      </c>
      <c r="M29" s="43">
        <v>133.12100996000001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2182.7076183600002</v>
      </c>
      <c r="C30" s="43">
        <f t="shared" si="1"/>
        <v>1201.81000629</v>
      </c>
      <c r="D30" s="43">
        <f t="shared" si="2"/>
        <v>830.28568446999998</v>
      </c>
      <c r="E30" s="43">
        <f t="shared" si="3"/>
        <v>150.6119276</v>
      </c>
      <c r="F30" s="43">
        <v>1659.09632412</v>
      </c>
      <c r="G30" s="43">
        <v>1055.7002187600001</v>
      </c>
      <c r="H30" s="43">
        <v>583.50539894999997</v>
      </c>
      <c r="I30" s="43">
        <v>19.89070641</v>
      </c>
      <c r="J30" s="43">
        <v>523.61129424000001</v>
      </c>
      <c r="K30" s="43">
        <v>146.10978753000001</v>
      </c>
      <c r="L30" s="43">
        <v>246.78028552000001</v>
      </c>
      <c r="M30" s="43">
        <v>130.72122118999999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2161.1716353900001</v>
      </c>
      <c r="C31" s="43">
        <f t="shared" si="1"/>
        <v>1180.7615526300001</v>
      </c>
      <c r="D31" s="43">
        <f t="shared" si="2"/>
        <v>832.44275436999999</v>
      </c>
      <c r="E31" s="43">
        <f t="shared" si="3"/>
        <v>147.96732839000001</v>
      </c>
      <c r="F31" s="43">
        <v>1636.91181663</v>
      </c>
      <c r="G31" s="43">
        <v>1028.6410236500001</v>
      </c>
      <c r="H31" s="43">
        <v>586.69806397000002</v>
      </c>
      <c r="I31" s="43">
        <v>21.57272901</v>
      </c>
      <c r="J31" s="43">
        <v>524.25981876000003</v>
      </c>
      <c r="K31" s="43">
        <v>152.12052897999999</v>
      </c>
      <c r="L31" s="43">
        <v>245.7446904</v>
      </c>
      <c r="M31" s="43">
        <v>126.39459938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2170.8440591399999</v>
      </c>
      <c r="C32" s="43">
        <f t="shared" si="1"/>
        <v>1298.3557676200001</v>
      </c>
      <c r="D32" s="43">
        <f t="shared" si="2"/>
        <v>758.35498336000001</v>
      </c>
      <c r="E32" s="43">
        <f t="shared" si="3"/>
        <v>114.13330816</v>
      </c>
      <c r="F32" s="43">
        <v>1645.69390957</v>
      </c>
      <c r="G32" s="43">
        <v>1078.1687821800001</v>
      </c>
      <c r="H32" s="43">
        <v>545.85233749999998</v>
      </c>
      <c r="I32" s="43">
        <v>21.672789890000001</v>
      </c>
      <c r="J32" s="43">
        <v>525.15014957000005</v>
      </c>
      <c r="K32" s="43">
        <v>220.18698544</v>
      </c>
      <c r="L32" s="43">
        <v>212.50264586</v>
      </c>
      <c r="M32" s="43">
        <v>92.460518269999994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2128.9947091099998</v>
      </c>
      <c r="C33" s="43">
        <f t="shared" si="1"/>
        <v>1263.63030334</v>
      </c>
      <c r="D33" s="43">
        <f t="shared" si="2"/>
        <v>750.60510136999994</v>
      </c>
      <c r="E33" s="43">
        <f t="shared" si="3"/>
        <v>114.7593044</v>
      </c>
      <c r="F33" s="43">
        <v>1583.08043152</v>
      </c>
      <c r="G33" s="43">
        <v>1023.6374540100001</v>
      </c>
      <c r="H33" s="43">
        <v>537.68859497999995</v>
      </c>
      <c r="I33" s="43">
        <v>21.754382530000001</v>
      </c>
      <c r="J33" s="43">
        <v>545.91427758999998</v>
      </c>
      <c r="K33" s="43">
        <v>239.99284933000001</v>
      </c>
      <c r="L33" s="43">
        <v>212.91650639</v>
      </c>
      <c r="M33" s="43">
        <v>93.004921870000004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2269.6622489000001</v>
      </c>
      <c r="C34" s="43">
        <f t="shared" si="1"/>
        <v>1425.5483596699999</v>
      </c>
      <c r="D34" s="43">
        <f t="shared" si="2"/>
        <v>752.94979880999995</v>
      </c>
      <c r="E34" s="43">
        <f t="shared" si="3"/>
        <v>91.164090419999994</v>
      </c>
      <c r="F34" s="43">
        <v>1751.27447087</v>
      </c>
      <c r="G34" s="43">
        <v>1186.3047927499999</v>
      </c>
      <c r="H34" s="43">
        <v>542.00938428999996</v>
      </c>
      <c r="I34" s="43">
        <v>22.960293830000001</v>
      </c>
      <c r="J34" s="43">
        <v>518.38777803000005</v>
      </c>
      <c r="K34" s="43">
        <v>239.24356692000001</v>
      </c>
      <c r="L34" s="43">
        <v>210.94041451999999</v>
      </c>
      <c r="M34" s="43">
        <v>68.203796589999996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2222.1658506799999</v>
      </c>
      <c r="C35" s="43">
        <f t="shared" si="1"/>
        <v>1398.80458264</v>
      </c>
      <c r="D35" s="43">
        <f t="shared" si="2"/>
        <v>707.29484896999998</v>
      </c>
      <c r="E35" s="43">
        <f t="shared" si="3"/>
        <v>116.06641906999999</v>
      </c>
      <c r="F35" s="43">
        <v>1704.97621813</v>
      </c>
      <c r="G35" s="43">
        <v>1150.61268924</v>
      </c>
      <c r="H35" s="43">
        <v>501.39977255000002</v>
      </c>
      <c r="I35" s="43">
        <v>52.963756340000003</v>
      </c>
      <c r="J35" s="43">
        <v>517.18963255000006</v>
      </c>
      <c r="K35" s="43">
        <v>248.1918934</v>
      </c>
      <c r="L35" s="43">
        <v>205.89507642000001</v>
      </c>
      <c r="M35" s="43">
        <v>63.102662729999999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2128.4562203800001</v>
      </c>
      <c r="C36" s="43">
        <f t="shared" si="1"/>
        <v>1289.6893056399999</v>
      </c>
      <c r="D36" s="43">
        <f t="shared" si="2"/>
        <v>738.74242459000004</v>
      </c>
      <c r="E36" s="43">
        <f t="shared" si="3"/>
        <v>100.02449014999999</v>
      </c>
      <c r="F36" s="43">
        <v>1491.02914715</v>
      </c>
      <c r="G36" s="43">
        <v>921.72608353999999</v>
      </c>
      <c r="H36" s="43">
        <v>532.34263663000002</v>
      </c>
      <c r="I36" s="43">
        <v>36.960426980000001</v>
      </c>
      <c r="J36" s="43">
        <v>637.42707323000002</v>
      </c>
      <c r="K36" s="43">
        <v>367.9632221</v>
      </c>
      <c r="L36" s="43">
        <v>206.39978796</v>
      </c>
      <c r="M36" s="43">
        <v>63.064063169999997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2388.2752725700002</v>
      </c>
      <c r="C37" s="43">
        <f t="shared" si="1"/>
        <v>1443.9843767499999</v>
      </c>
      <c r="D37" s="43">
        <f t="shared" si="2"/>
        <v>861.02340096000012</v>
      </c>
      <c r="E37" s="43">
        <f t="shared" si="3"/>
        <v>83.267494859999999</v>
      </c>
      <c r="F37" s="43">
        <v>1744.00644528</v>
      </c>
      <c r="G37" s="43">
        <v>1066.6751660699999</v>
      </c>
      <c r="H37" s="43">
        <v>656.89237719000005</v>
      </c>
      <c r="I37" s="43">
        <v>20.43890202</v>
      </c>
      <c r="J37" s="43">
        <v>644.26882728999999</v>
      </c>
      <c r="K37" s="43">
        <v>377.30921067999998</v>
      </c>
      <c r="L37" s="43">
        <v>204.13102377000001</v>
      </c>
      <c r="M37" s="43">
        <v>62.828592839999999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2585.90982394</v>
      </c>
      <c r="C38" s="43">
        <f t="shared" si="1"/>
        <v>1582.19522394</v>
      </c>
      <c r="D38" s="43">
        <f t="shared" si="2"/>
        <v>924.06087088000004</v>
      </c>
      <c r="E38" s="43">
        <f t="shared" si="3"/>
        <v>79.653729119999994</v>
      </c>
      <c r="F38" s="43">
        <v>1941.2244562000001</v>
      </c>
      <c r="G38" s="43">
        <v>1202.6671994999999</v>
      </c>
      <c r="H38" s="43">
        <v>720.46592972999997</v>
      </c>
      <c r="I38" s="43">
        <v>18.091326970000001</v>
      </c>
      <c r="J38" s="43">
        <v>644.68536773999995</v>
      </c>
      <c r="K38" s="43">
        <v>379.52802444000002</v>
      </c>
      <c r="L38" s="43">
        <v>203.59494115000001</v>
      </c>
      <c r="M38" s="43">
        <v>61.562402149999997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2753.9511497899998</v>
      </c>
      <c r="C39" s="43">
        <f t="shared" si="1"/>
        <v>1757.3371462099999</v>
      </c>
      <c r="D39" s="43">
        <f t="shared" si="2"/>
        <v>920.66749600000003</v>
      </c>
      <c r="E39" s="43">
        <f t="shared" si="3"/>
        <v>75.946507580000002</v>
      </c>
      <c r="F39" s="43">
        <v>2141.5307406000002</v>
      </c>
      <c r="G39" s="43">
        <v>1397.89791268</v>
      </c>
      <c r="H39" s="43">
        <v>724.61064537000004</v>
      </c>
      <c r="I39" s="43">
        <v>19.02218255</v>
      </c>
      <c r="J39" s="43">
        <v>612.42040918999999</v>
      </c>
      <c r="K39" s="43">
        <v>359.43923353000002</v>
      </c>
      <c r="L39" s="43">
        <v>196.05685063000001</v>
      </c>
      <c r="M39" s="43">
        <v>56.924325029999999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2879.6120792800002</v>
      </c>
      <c r="C40" s="43">
        <f t="shared" si="1"/>
        <v>1883.27207602</v>
      </c>
      <c r="D40" s="43">
        <f t="shared" si="2"/>
        <v>920.83951834999993</v>
      </c>
      <c r="E40" s="43">
        <f t="shared" si="3"/>
        <v>75.500484909999997</v>
      </c>
      <c r="F40" s="43">
        <v>2354.9756741800002</v>
      </c>
      <c r="G40" s="43">
        <v>1611.9123962199999</v>
      </c>
      <c r="H40" s="43">
        <v>724.40205166999999</v>
      </c>
      <c r="I40" s="43">
        <v>18.661226289999998</v>
      </c>
      <c r="J40" s="43">
        <v>524.63640510000005</v>
      </c>
      <c r="K40" s="43">
        <v>271.35967979999998</v>
      </c>
      <c r="L40" s="43">
        <v>196.43746668</v>
      </c>
      <c r="M40" s="43">
        <v>56.839258620000003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3067.9769964699999</v>
      </c>
      <c r="C41" s="43">
        <f t="shared" si="1"/>
        <v>2125.8582120299998</v>
      </c>
      <c r="D41" s="43">
        <f t="shared" si="2"/>
        <v>866.48020091000001</v>
      </c>
      <c r="E41" s="43">
        <f t="shared" si="3"/>
        <v>75.638583530000005</v>
      </c>
      <c r="F41" s="43">
        <v>2397.3689580800001</v>
      </c>
      <c r="G41" s="43">
        <v>1634.3881558099999</v>
      </c>
      <c r="H41" s="43">
        <v>744.74175937999996</v>
      </c>
      <c r="I41" s="43">
        <v>18.23904289</v>
      </c>
      <c r="J41" s="43">
        <v>670.60803839000005</v>
      </c>
      <c r="K41" s="43">
        <v>491.47005622</v>
      </c>
      <c r="L41" s="43">
        <v>121.73844153</v>
      </c>
      <c r="M41" s="43">
        <v>57.399540639999998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3427.1474189800001</v>
      </c>
      <c r="C42" s="43">
        <f t="shared" si="1"/>
        <v>2441.6463177200003</v>
      </c>
      <c r="D42" s="43">
        <f t="shared" si="2"/>
        <v>910.73641951000002</v>
      </c>
      <c r="E42" s="43">
        <f t="shared" si="3"/>
        <v>74.764681750000008</v>
      </c>
      <c r="F42" s="43">
        <v>2746.8449467999999</v>
      </c>
      <c r="G42" s="43">
        <v>1950.3846845800001</v>
      </c>
      <c r="H42" s="43">
        <v>778.79446599000005</v>
      </c>
      <c r="I42" s="43">
        <v>17.665796230000002</v>
      </c>
      <c r="J42" s="43">
        <v>680.30247218</v>
      </c>
      <c r="K42" s="43">
        <v>491.26163314000001</v>
      </c>
      <c r="L42" s="43">
        <v>131.94195352</v>
      </c>
      <c r="M42" s="43">
        <v>57.098885520000003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3349.40745057</v>
      </c>
      <c r="C43" s="43">
        <f t="shared" si="1"/>
        <v>2366.3304858000001</v>
      </c>
      <c r="D43" s="43">
        <f t="shared" si="2"/>
        <v>908.82218695999995</v>
      </c>
      <c r="E43" s="43">
        <f t="shared" si="3"/>
        <v>74.254777810000007</v>
      </c>
      <c r="F43" s="43">
        <v>2640.6303284000001</v>
      </c>
      <c r="G43" s="43">
        <v>1851.5389733</v>
      </c>
      <c r="H43" s="43">
        <v>771.80365907999999</v>
      </c>
      <c r="I43" s="43">
        <v>17.287696019999998</v>
      </c>
      <c r="J43" s="43">
        <v>708.77712216999998</v>
      </c>
      <c r="K43" s="43">
        <v>514.79151249999995</v>
      </c>
      <c r="L43" s="43">
        <v>137.01852787999999</v>
      </c>
      <c r="M43" s="43">
        <v>56.967081790000002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3351.0134140499999</v>
      </c>
      <c r="C44" s="43">
        <f t="shared" si="1"/>
        <v>2381.1547045399998</v>
      </c>
      <c r="D44" s="43">
        <f t="shared" si="2"/>
        <v>896.82467473999998</v>
      </c>
      <c r="E44" s="43">
        <f t="shared" si="3"/>
        <v>73.034034770000005</v>
      </c>
      <c r="F44" s="43">
        <v>2822.9297972099998</v>
      </c>
      <c r="G44" s="43">
        <v>2047.85696031</v>
      </c>
      <c r="H44" s="43">
        <v>759.09552064000002</v>
      </c>
      <c r="I44" s="43">
        <v>15.97731626</v>
      </c>
      <c r="J44" s="43">
        <v>528.08361683999999</v>
      </c>
      <c r="K44" s="43">
        <v>333.29774422999998</v>
      </c>
      <c r="L44" s="43">
        <v>137.72915409999999</v>
      </c>
      <c r="M44" s="43">
        <v>57.056718510000003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3606.4426440500001</v>
      </c>
      <c r="C45" s="43">
        <f t="shared" si="1"/>
        <v>2659.7481967999997</v>
      </c>
      <c r="D45" s="43">
        <f t="shared" si="2"/>
        <v>874.90231449999999</v>
      </c>
      <c r="E45" s="43">
        <f t="shared" si="3"/>
        <v>71.792132750000007</v>
      </c>
      <c r="F45" s="43">
        <v>3099.9538343200002</v>
      </c>
      <c r="G45" s="43">
        <v>2349.1348687899999</v>
      </c>
      <c r="H45" s="43">
        <v>735.22577623999996</v>
      </c>
      <c r="I45" s="43">
        <v>15.59318929</v>
      </c>
      <c r="J45" s="43">
        <v>506.48880973000001</v>
      </c>
      <c r="K45" s="43">
        <v>310.61332800999998</v>
      </c>
      <c r="L45" s="43">
        <v>139.67653826</v>
      </c>
      <c r="M45" s="43">
        <v>56.198943460000002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3690.3526185199999</v>
      </c>
      <c r="C46" s="43">
        <f t="shared" si="1"/>
        <v>2736.3079791799996</v>
      </c>
      <c r="D46" s="43">
        <f t="shared" si="2"/>
        <v>883.23225316000003</v>
      </c>
      <c r="E46" s="43">
        <f t="shared" si="3"/>
        <v>70.812386180000004</v>
      </c>
      <c r="F46" s="43">
        <v>3180.8092376200002</v>
      </c>
      <c r="G46" s="43">
        <v>2416.0965001599998</v>
      </c>
      <c r="H46" s="43">
        <v>749.42837406000001</v>
      </c>
      <c r="I46" s="43">
        <v>15.2843634</v>
      </c>
      <c r="J46" s="43">
        <v>509.54338089999999</v>
      </c>
      <c r="K46" s="43">
        <v>320.21147902000001</v>
      </c>
      <c r="L46" s="43">
        <v>133.80387909999999</v>
      </c>
      <c r="M46" s="43">
        <v>55.528022780000001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3697.78956204</v>
      </c>
      <c r="C47" s="43">
        <f t="shared" si="1"/>
        <v>2740.4610422599999</v>
      </c>
      <c r="D47" s="43">
        <f t="shared" si="2"/>
        <v>896.30538621999995</v>
      </c>
      <c r="E47" s="43">
        <f t="shared" si="3"/>
        <v>61.023133560000005</v>
      </c>
      <c r="F47" s="43">
        <v>3189.9399294599998</v>
      </c>
      <c r="G47" s="43">
        <v>2420.0459140200001</v>
      </c>
      <c r="H47" s="43">
        <v>754.81741195999996</v>
      </c>
      <c r="I47" s="43">
        <v>15.076603479999999</v>
      </c>
      <c r="J47" s="43">
        <v>507.84963257999999</v>
      </c>
      <c r="K47" s="43">
        <v>320.41512824</v>
      </c>
      <c r="L47" s="43">
        <v>141.48797425999999</v>
      </c>
      <c r="M47" s="43">
        <v>45.946530080000002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3880.5045628500002</v>
      </c>
      <c r="C48" s="43">
        <f t="shared" si="1"/>
        <v>2877.3056685199999</v>
      </c>
      <c r="D48" s="43">
        <f t="shared" si="2"/>
        <v>929.99253462000001</v>
      </c>
      <c r="E48" s="43">
        <f t="shared" si="3"/>
        <v>73.206359710000001</v>
      </c>
      <c r="F48" s="43">
        <v>3253.3271495499998</v>
      </c>
      <c r="G48" s="43">
        <v>2473.1439818700001</v>
      </c>
      <c r="H48" s="43">
        <v>765.33549187000006</v>
      </c>
      <c r="I48" s="43">
        <v>14.84767581</v>
      </c>
      <c r="J48" s="43">
        <v>627.17741330000001</v>
      </c>
      <c r="K48" s="43">
        <v>404.16168664999998</v>
      </c>
      <c r="L48" s="43">
        <v>164.65704274999999</v>
      </c>
      <c r="M48" s="43">
        <v>58.358683900000003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3721.21124199</v>
      </c>
      <c r="C49" s="43">
        <f t="shared" si="1"/>
        <v>2700.76722599</v>
      </c>
      <c r="D49" s="43">
        <f t="shared" si="2"/>
        <v>941.48587483000006</v>
      </c>
      <c r="E49" s="43">
        <f t="shared" si="3"/>
        <v>78.958141170000005</v>
      </c>
      <c r="F49" s="43">
        <v>3034.2891077200002</v>
      </c>
      <c r="G49" s="43">
        <v>2261.5938601399998</v>
      </c>
      <c r="H49" s="43">
        <v>757.52735354000004</v>
      </c>
      <c r="I49" s="43">
        <v>15.16789404</v>
      </c>
      <c r="J49" s="43">
        <v>686.92213427000002</v>
      </c>
      <c r="K49" s="43">
        <v>439.17336584999998</v>
      </c>
      <c r="L49" s="43">
        <v>183.95852128999999</v>
      </c>
      <c r="M49" s="43">
        <v>63.790247129999997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3746.76146414</v>
      </c>
      <c r="C50" s="43">
        <f t="shared" si="1"/>
        <v>2784.5999176800001</v>
      </c>
      <c r="D50" s="43">
        <f t="shared" si="2"/>
        <v>897.35743180000009</v>
      </c>
      <c r="E50" s="43">
        <f t="shared" si="3"/>
        <v>64.804114659999996</v>
      </c>
      <c r="F50" s="43">
        <v>3032.5802591000001</v>
      </c>
      <c r="G50" s="43">
        <v>2309.7861973600002</v>
      </c>
      <c r="H50" s="43">
        <v>707.87762122000004</v>
      </c>
      <c r="I50" s="43">
        <v>14.91644052</v>
      </c>
      <c r="J50" s="43">
        <v>714.18120504000001</v>
      </c>
      <c r="K50" s="43">
        <v>474.81372032000002</v>
      </c>
      <c r="L50" s="43">
        <v>189.47981057999999</v>
      </c>
      <c r="M50" s="43">
        <v>49.887674140000001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3451.6065306</v>
      </c>
      <c r="C51" s="43">
        <f t="shared" si="1"/>
        <v>2521.5732387000003</v>
      </c>
      <c r="D51" s="43">
        <f t="shared" si="2"/>
        <v>873.58404077</v>
      </c>
      <c r="E51" s="43">
        <f t="shared" si="3"/>
        <v>56.44925113</v>
      </c>
      <c r="F51" s="43">
        <v>2717.1200713600001</v>
      </c>
      <c r="G51" s="43">
        <v>2022.3653503800001</v>
      </c>
      <c r="H51" s="43">
        <v>679.55423100999997</v>
      </c>
      <c r="I51" s="43">
        <v>15.20048997</v>
      </c>
      <c r="J51" s="43">
        <v>734.48645924000004</v>
      </c>
      <c r="K51" s="43">
        <v>499.20788832</v>
      </c>
      <c r="L51" s="43">
        <v>194.02980976000001</v>
      </c>
      <c r="M51" s="43">
        <v>41.248761160000001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2914.2345828299999</v>
      </c>
      <c r="C52" s="43">
        <f t="shared" si="1"/>
        <v>1983.5850117</v>
      </c>
      <c r="D52" s="43">
        <f t="shared" si="2"/>
        <v>873.06053284999996</v>
      </c>
      <c r="E52" s="43">
        <f t="shared" si="3"/>
        <v>57.589038279999997</v>
      </c>
      <c r="F52" s="43">
        <v>2344.9510610900002</v>
      </c>
      <c r="G52" s="43">
        <v>1649.35573656</v>
      </c>
      <c r="H52" s="43">
        <v>680.70415132999995</v>
      </c>
      <c r="I52" s="43">
        <v>14.891173200000001</v>
      </c>
      <c r="J52" s="43">
        <v>569.28352173999997</v>
      </c>
      <c r="K52" s="43">
        <v>334.22927514000003</v>
      </c>
      <c r="L52" s="43">
        <v>192.35638152000001</v>
      </c>
      <c r="M52" s="43">
        <v>42.69786508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3050.0758839999999</v>
      </c>
      <c r="C53" s="43">
        <f t="shared" si="1"/>
        <v>2170.2486315599999</v>
      </c>
      <c r="D53" s="43">
        <f t="shared" si="2"/>
        <v>822.73240060000001</v>
      </c>
      <c r="E53" s="43">
        <f t="shared" si="3"/>
        <v>57.094851840000004</v>
      </c>
      <c r="F53" s="43">
        <v>2470.4549498299998</v>
      </c>
      <c r="G53" s="43">
        <v>1827.4451856600001</v>
      </c>
      <c r="H53" s="43">
        <v>629.03305789000001</v>
      </c>
      <c r="I53" s="43">
        <v>13.97670628</v>
      </c>
      <c r="J53" s="43">
        <v>579.62093417000006</v>
      </c>
      <c r="K53" s="43">
        <v>342.80344589999999</v>
      </c>
      <c r="L53" s="43">
        <v>193.69934271</v>
      </c>
      <c r="M53" s="43">
        <v>43.118145560000002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3168.8883347199999</v>
      </c>
      <c r="C54" s="43">
        <f t="shared" si="1"/>
        <v>2303.1550112700002</v>
      </c>
      <c r="D54" s="43">
        <f t="shared" si="2"/>
        <v>803.90840018999995</v>
      </c>
      <c r="E54" s="43">
        <f t="shared" si="3"/>
        <v>61.824923259999998</v>
      </c>
      <c r="F54" s="43">
        <v>2520.66110153</v>
      </c>
      <c r="G54" s="43">
        <v>1916.9392932400001</v>
      </c>
      <c r="H54" s="43">
        <v>589.89707584999996</v>
      </c>
      <c r="I54" s="43">
        <v>13.82473244</v>
      </c>
      <c r="J54" s="43">
        <v>648.22723318999999</v>
      </c>
      <c r="K54" s="43">
        <v>386.21571803000001</v>
      </c>
      <c r="L54" s="43">
        <v>214.01132433999999</v>
      </c>
      <c r="M54" s="43">
        <v>48.00019082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3072.0478725600001</v>
      </c>
      <c r="C55" s="43">
        <f t="shared" si="1"/>
        <v>2256.9428959900001</v>
      </c>
      <c r="D55" s="43">
        <f t="shared" si="2"/>
        <v>757.13698857000009</v>
      </c>
      <c r="E55" s="43">
        <f t="shared" si="3"/>
        <v>57.967988000000005</v>
      </c>
      <c r="F55" s="43">
        <v>2601.8292025999999</v>
      </c>
      <c r="G55" s="43">
        <v>2030.0342558699999</v>
      </c>
      <c r="H55" s="43">
        <v>558.45214725000005</v>
      </c>
      <c r="I55" s="43">
        <v>13.34279948</v>
      </c>
      <c r="J55" s="43">
        <v>470.21866996</v>
      </c>
      <c r="K55" s="43">
        <v>226.90864012</v>
      </c>
      <c r="L55" s="43">
        <v>198.68484132</v>
      </c>
      <c r="M55" s="43">
        <v>44.625188520000002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3106.9701320999998</v>
      </c>
      <c r="C56" s="43">
        <f t="shared" si="1"/>
        <v>2295.8311564300002</v>
      </c>
      <c r="D56" s="43">
        <f t="shared" si="2"/>
        <v>753.52946081999994</v>
      </c>
      <c r="E56" s="43">
        <f t="shared" si="3"/>
        <v>57.609514849999996</v>
      </c>
      <c r="F56" s="43">
        <v>2700.7831040000001</v>
      </c>
      <c r="G56" s="43">
        <v>2121.06372487</v>
      </c>
      <c r="H56" s="43">
        <v>566.49453273999995</v>
      </c>
      <c r="I56" s="43">
        <v>13.22484639</v>
      </c>
      <c r="J56" s="43">
        <v>406.18702810000002</v>
      </c>
      <c r="K56" s="43">
        <v>174.76743156000001</v>
      </c>
      <c r="L56" s="43">
        <v>187.03492807999999</v>
      </c>
      <c r="M56" s="43">
        <v>44.38466846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3070.8390044799999</v>
      </c>
      <c r="C57" s="43">
        <f t="shared" si="1"/>
        <v>2205.8328785799999</v>
      </c>
      <c r="D57" s="43">
        <f t="shared" si="2"/>
        <v>801.79169307999996</v>
      </c>
      <c r="E57" s="43">
        <f t="shared" si="3"/>
        <v>63.214432819999999</v>
      </c>
      <c r="F57" s="43">
        <v>2572.6923762400002</v>
      </c>
      <c r="G57" s="43">
        <v>1970.2927658799999</v>
      </c>
      <c r="H57" s="43">
        <v>589.33425758999999</v>
      </c>
      <c r="I57" s="43">
        <v>13.065352770000001</v>
      </c>
      <c r="J57" s="43">
        <v>498.14662823999998</v>
      </c>
      <c r="K57" s="43">
        <v>235.54011270000001</v>
      </c>
      <c r="L57" s="43">
        <v>212.45743548999999</v>
      </c>
      <c r="M57" s="43">
        <v>50.149080050000002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3151.4864718499998</v>
      </c>
      <c r="C58" s="43">
        <f t="shared" si="1"/>
        <v>2276.0156992500001</v>
      </c>
      <c r="D58" s="43">
        <f t="shared" si="2"/>
        <v>811.72915685999999</v>
      </c>
      <c r="E58" s="43">
        <f t="shared" si="3"/>
        <v>63.74161574</v>
      </c>
      <c r="F58" s="43">
        <v>2627.58260741</v>
      </c>
      <c r="G58" s="43">
        <v>2025.92452067</v>
      </c>
      <c r="H58" s="43">
        <v>589.88823438999998</v>
      </c>
      <c r="I58" s="43">
        <v>11.769852350000001</v>
      </c>
      <c r="J58" s="43">
        <v>523.90386444000001</v>
      </c>
      <c r="K58" s="43">
        <v>250.09117857999999</v>
      </c>
      <c r="L58" s="43">
        <v>221.84092247000001</v>
      </c>
      <c r="M58" s="43">
        <v>51.97176339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3182.36236624</v>
      </c>
      <c r="C59" s="43">
        <f t="shared" si="1"/>
        <v>2249.7839584399999</v>
      </c>
      <c r="D59" s="43">
        <f t="shared" si="2"/>
        <v>872.0925529399999</v>
      </c>
      <c r="E59" s="43">
        <f t="shared" si="3"/>
        <v>60.485854859999996</v>
      </c>
      <c r="F59" s="43">
        <v>2655.80916703</v>
      </c>
      <c r="G59" s="43">
        <v>1998.6620959500001</v>
      </c>
      <c r="H59" s="43">
        <v>645.53833010999995</v>
      </c>
      <c r="I59" s="43">
        <v>11.608740969999999</v>
      </c>
      <c r="J59" s="43">
        <v>526.55319921</v>
      </c>
      <c r="K59" s="43">
        <v>251.12186249000001</v>
      </c>
      <c r="L59" s="43">
        <v>226.55422282999999</v>
      </c>
      <c r="M59" s="43">
        <v>48.877113889999997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3043.2347913899998</v>
      </c>
      <c r="C60" s="43">
        <f t="shared" si="1"/>
        <v>1880.1432801999999</v>
      </c>
      <c r="D60" s="43">
        <f t="shared" si="2"/>
        <v>1046.9207426</v>
      </c>
      <c r="E60" s="43">
        <f t="shared" si="3"/>
        <v>116.17076859000001</v>
      </c>
      <c r="F60" s="43">
        <v>2144.4274338599998</v>
      </c>
      <c r="G60" s="43">
        <v>1449.4276613100001</v>
      </c>
      <c r="H60" s="43">
        <v>665.23543400000005</v>
      </c>
      <c r="I60" s="43">
        <v>29.764338550000002</v>
      </c>
      <c r="J60" s="43">
        <v>898.80735752999999</v>
      </c>
      <c r="K60" s="43">
        <v>430.71561888999997</v>
      </c>
      <c r="L60" s="43">
        <v>381.68530859999998</v>
      </c>
      <c r="M60" s="43">
        <v>86.406430040000004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2777.5045991699999</v>
      </c>
      <c r="C61" s="43">
        <f t="shared" si="1"/>
        <v>1574.7093835700002</v>
      </c>
      <c r="D61" s="43">
        <f t="shared" si="2"/>
        <v>1091.2237372500001</v>
      </c>
      <c r="E61" s="43">
        <f t="shared" si="3"/>
        <v>111.57147835000001</v>
      </c>
      <c r="F61" s="43">
        <v>2039.2201887799999</v>
      </c>
      <c r="G61" s="43">
        <v>1346.7301136200001</v>
      </c>
      <c r="H61" s="43">
        <v>662.91423008000004</v>
      </c>
      <c r="I61" s="43">
        <v>29.575845080000001</v>
      </c>
      <c r="J61" s="43">
        <v>738.28441038999995</v>
      </c>
      <c r="K61" s="43">
        <v>227.97926995</v>
      </c>
      <c r="L61" s="43">
        <v>428.30950717000002</v>
      </c>
      <c r="M61" s="43">
        <v>81.995633269999999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2685.0846917499998</v>
      </c>
      <c r="C62" s="43">
        <f t="shared" si="1"/>
        <v>1526.5818631000002</v>
      </c>
      <c r="D62" s="43">
        <f t="shared" si="2"/>
        <v>1056.92672799</v>
      </c>
      <c r="E62" s="43">
        <f t="shared" si="3"/>
        <v>101.57610065999999</v>
      </c>
      <c r="F62" s="43">
        <v>2032.5504776</v>
      </c>
      <c r="G62" s="43">
        <v>1325.0217319200001</v>
      </c>
      <c r="H62" s="43">
        <v>678.08201972999996</v>
      </c>
      <c r="I62" s="43">
        <v>29.446725950000001</v>
      </c>
      <c r="J62" s="43">
        <v>652.53421415000003</v>
      </c>
      <c r="K62" s="43">
        <v>201.56013118000001</v>
      </c>
      <c r="L62" s="43">
        <v>378.84470826</v>
      </c>
      <c r="M62" s="43">
        <v>72.129374709999993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2566.5947861499999</v>
      </c>
      <c r="C63" s="43">
        <f t="shared" si="1"/>
        <v>1474.53838526</v>
      </c>
      <c r="D63" s="43">
        <f t="shared" si="2"/>
        <v>1004.9433509199999</v>
      </c>
      <c r="E63" s="43">
        <f t="shared" si="3"/>
        <v>87.113049969999992</v>
      </c>
      <c r="F63" s="43">
        <v>2011.3979166700001</v>
      </c>
      <c r="G63" s="43">
        <v>1290.79431374</v>
      </c>
      <c r="H63" s="43">
        <v>691.30692266999995</v>
      </c>
      <c r="I63" s="43">
        <v>29.296680259999999</v>
      </c>
      <c r="J63" s="43">
        <v>555.19686948000003</v>
      </c>
      <c r="K63" s="43">
        <v>183.74407152000001</v>
      </c>
      <c r="L63" s="43">
        <v>313.63642824999999</v>
      </c>
      <c r="M63" s="43">
        <v>57.816369709999996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2597.9617047000002</v>
      </c>
      <c r="C64" s="43">
        <f t="shared" si="1"/>
        <v>1483.38444003</v>
      </c>
      <c r="D64" s="43">
        <f t="shared" si="2"/>
        <v>1033.96697281</v>
      </c>
      <c r="E64" s="43">
        <f t="shared" si="3"/>
        <v>80.610291860000004</v>
      </c>
      <c r="F64" s="43">
        <v>2044.3491954799999</v>
      </c>
      <c r="G64" s="43">
        <v>1298.2624958199999</v>
      </c>
      <c r="H64" s="43">
        <v>716.85646568000004</v>
      </c>
      <c r="I64" s="43">
        <v>29.230233980000001</v>
      </c>
      <c r="J64" s="43">
        <v>553.61250921999999</v>
      </c>
      <c r="K64" s="43">
        <v>185.12194421000001</v>
      </c>
      <c r="L64" s="43">
        <v>317.11050712999997</v>
      </c>
      <c r="M64" s="43">
        <v>51.380057880000003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2454.5428703600001</v>
      </c>
      <c r="C65" s="43">
        <f t="shared" si="1"/>
        <v>1349.9010826799999</v>
      </c>
      <c r="D65" s="43">
        <f t="shared" si="2"/>
        <v>1022.77354745</v>
      </c>
      <c r="E65" s="43">
        <f t="shared" si="3"/>
        <v>81.868240229999998</v>
      </c>
      <c r="F65" s="43">
        <v>1999.71133375</v>
      </c>
      <c r="G65" s="43">
        <v>1262.8558560199999</v>
      </c>
      <c r="H65" s="43">
        <v>707.40047342000003</v>
      </c>
      <c r="I65" s="43">
        <v>29.45500431</v>
      </c>
      <c r="J65" s="43">
        <v>454.83153661</v>
      </c>
      <c r="K65" s="43">
        <v>87.045226659999997</v>
      </c>
      <c r="L65" s="43">
        <v>315.37307403</v>
      </c>
      <c r="M65" s="43">
        <v>52.413235919999998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2466.8955956</v>
      </c>
      <c r="C66" s="43">
        <f t="shared" si="1"/>
        <v>1372.1443161</v>
      </c>
      <c r="D66" s="43">
        <f t="shared" si="2"/>
        <v>1014.53062058</v>
      </c>
      <c r="E66" s="43">
        <f t="shared" si="3"/>
        <v>80.220658920000005</v>
      </c>
      <c r="F66" s="43">
        <v>2020.21856929</v>
      </c>
      <c r="G66" s="43">
        <v>1281.7746159599999</v>
      </c>
      <c r="H66" s="43">
        <v>709.31212032999997</v>
      </c>
      <c r="I66" s="43">
        <v>29.131833</v>
      </c>
      <c r="J66" s="43">
        <v>446.67702630999997</v>
      </c>
      <c r="K66" s="43">
        <v>90.369700140000006</v>
      </c>
      <c r="L66" s="43">
        <v>305.21850024999998</v>
      </c>
      <c r="M66" s="43">
        <v>51.088825919999998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2479.5488480399999</v>
      </c>
      <c r="C67" s="43">
        <f t="shared" si="1"/>
        <v>1386.43892364</v>
      </c>
      <c r="D67" s="43">
        <f t="shared" si="2"/>
        <v>971.5518064800001</v>
      </c>
      <c r="E67" s="43">
        <f t="shared" si="3"/>
        <v>121.55811792</v>
      </c>
      <c r="F67" s="43">
        <v>2013.9575847000001</v>
      </c>
      <c r="G67" s="43">
        <v>1279.5656094399999</v>
      </c>
      <c r="H67" s="43">
        <v>664.38098388000003</v>
      </c>
      <c r="I67" s="43">
        <v>70.010991379999993</v>
      </c>
      <c r="J67" s="43">
        <v>465.59126334000001</v>
      </c>
      <c r="K67" s="43">
        <v>106.8733142</v>
      </c>
      <c r="L67" s="43">
        <v>307.17082260000001</v>
      </c>
      <c r="M67" s="43">
        <v>51.547126540000001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2529.6832876799999</v>
      </c>
      <c r="C68" s="43">
        <f t="shared" ref="C68" si="4">G68+K68</f>
        <v>1363.3627984</v>
      </c>
      <c r="D68" s="43">
        <f t="shared" ref="D68" si="5">H68+L68</f>
        <v>1041.8715660600001</v>
      </c>
      <c r="E68" s="43">
        <f t="shared" ref="E68" si="6">I68+M68</f>
        <v>124.44892321999998</v>
      </c>
      <c r="F68" s="43">
        <v>2038.77065853</v>
      </c>
      <c r="G68" s="43">
        <v>1248.0468128099999</v>
      </c>
      <c r="H68" s="43">
        <v>720.72680630000002</v>
      </c>
      <c r="I68" s="43">
        <v>69.997039419999993</v>
      </c>
      <c r="J68" s="43">
        <v>490.91262914999999</v>
      </c>
      <c r="K68" s="43">
        <v>115.31598559</v>
      </c>
      <c r="L68" s="43">
        <v>321.14475976</v>
      </c>
      <c r="M68" s="43">
        <v>54.451883799999997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2550.4372184200001</v>
      </c>
      <c r="C69" s="43">
        <f t="shared" ref="C69" si="7">G69+K69</f>
        <v>1368.10521877</v>
      </c>
      <c r="D69" s="43">
        <f t="shared" ref="D69" si="8">H69+L69</f>
        <v>1056.0821210199999</v>
      </c>
      <c r="E69" s="43">
        <f t="shared" ref="E69" si="9">I69+M69</f>
        <v>126.24987863</v>
      </c>
      <c r="F69" s="43">
        <v>2015.84570199</v>
      </c>
      <c r="G69" s="43">
        <v>1219.28008342</v>
      </c>
      <c r="H69" s="43">
        <v>726.65434512000002</v>
      </c>
      <c r="I69" s="43">
        <v>69.911273449999996</v>
      </c>
      <c r="J69" s="43">
        <v>534.59151642999996</v>
      </c>
      <c r="K69" s="43">
        <v>148.82513535000001</v>
      </c>
      <c r="L69" s="43">
        <v>329.42777589999997</v>
      </c>
      <c r="M69" s="43">
        <v>56.338605180000002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2347.90290796</v>
      </c>
      <c r="C70" s="43">
        <f t="shared" ref="C70" si="10">G70+K70</f>
        <v>1196.30193132</v>
      </c>
      <c r="D70" s="43">
        <f t="shared" ref="D70" si="11">H70+L70</f>
        <v>972.92251589</v>
      </c>
      <c r="E70" s="43">
        <f t="shared" ref="E70" si="12">I70+M70</f>
        <v>178.67846075</v>
      </c>
      <c r="F70" s="43">
        <v>1794.04997439</v>
      </c>
      <c r="G70" s="43">
        <v>1053.24060805</v>
      </c>
      <c r="H70" s="43">
        <v>671.22691305000001</v>
      </c>
      <c r="I70" s="43">
        <v>69.582453290000004</v>
      </c>
      <c r="J70" s="43">
        <v>553.85293357</v>
      </c>
      <c r="K70" s="43">
        <v>143.06132327</v>
      </c>
      <c r="L70" s="43">
        <v>301.69560283999999</v>
      </c>
      <c r="M70" s="43">
        <v>109.09600746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2338.42692958</v>
      </c>
      <c r="C71" s="43">
        <f t="shared" ref="C71" si="13">G71+K71</f>
        <v>1186.93873332</v>
      </c>
      <c r="D71" s="43">
        <f t="shared" ref="D71" si="14">H71+L71</f>
        <v>967.92651109999997</v>
      </c>
      <c r="E71" s="43">
        <f t="shared" ref="E71" si="15">I71+M71</f>
        <v>183.56168516</v>
      </c>
      <c r="F71" s="43">
        <v>1776.2412764799999</v>
      </c>
      <c r="G71" s="43">
        <v>1040.18982196</v>
      </c>
      <c r="H71" s="43">
        <v>666.53193217</v>
      </c>
      <c r="I71" s="43">
        <v>69.519522350000003</v>
      </c>
      <c r="J71" s="43">
        <v>562.18565309999997</v>
      </c>
      <c r="K71" s="43">
        <v>146.74891135999999</v>
      </c>
      <c r="L71" s="43">
        <v>301.39457893000002</v>
      </c>
      <c r="M71" s="43">
        <v>114.04216280999999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2364.2630929299999</v>
      </c>
      <c r="C72" s="43">
        <f t="shared" ref="C72" si="16">G72+K72</f>
        <v>1202.4016072100001</v>
      </c>
      <c r="D72" s="43">
        <f t="shared" ref="D72" si="17">H72+L72</f>
        <v>971.64650086000006</v>
      </c>
      <c r="E72" s="43">
        <f t="shared" ref="E72" si="18">I72+M72</f>
        <v>190.21498486000002</v>
      </c>
      <c r="F72" s="43">
        <v>1778.5877290799999</v>
      </c>
      <c r="G72" s="43">
        <v>1046.0518776700001</v>
      </c>
      <c r="H72" s="43">
        <v>664.31043170999999</v>
      </c>
      <c r="I72" s="43">
        <v>68.225419700000003</v>
      </c>
      <c r="J72" s="43">
        <v>585.67536385000005</v>
      </c>
      <c r="K72" s="43">
        <v>156.34972954</v>
      </c>
      <c r="L72" s="43">
        <v>307.33606915000001</v>
      </c>
      <c r="M72" s="43">
        <v>121.98956516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2391.9642834400001</v>
      </c>
      <c r="C73" s="43">
        <f t="shared" ref="C73" si="19">G73+K73</f>
        <v>1079.67028456</v>
      </c>
      <c r="D73" s="43">
        <f t="shared" ref="D73" si="20">H73+L73</f>
        <v>1126.56959663</v>
      </c>
      <c r="E73" s="43">
        <f t="shared" ref="E73" si="21">I73+M73</f>
        <v>185.72440225</v>
      </c>
      <c r="F73" s="43">
        <v>1831.8583031200001</v>
      </c>
      <c r="G73" s="43">
        <v>926.92885419000004</v>
      </c>
      <c r="H73" s="43">
        <v>836.71442349999995</v>
      </c>
      <c r="I73" s="43">
        <v>68.215025429999997</v>
      </c>
      <c r="J73" s="43">
        <v>560.10598031999996</v>
      </c>
      <c r="K73" s="43">
        <v>152.74143036999999</v>
      </c>
      <c r="L73" s="43">
        <v>289.85517313000003</v>
      </c>
      <c r="M73" s="43">
        <v>117.50937682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2373.6618459299998</v>
      </c>
      <c r="C74" s="43">
        <f t="shared" ref="C74" si="22">G74+K74</f>
        <v>1086.1787408299999</v>
      </c>
      <c r="D74" s="43">
        <f t="shared" ref="D74" si="23">H74+L74</f>
        <v>1101.32429222</v>
      </c>
      <c r="E74" s="43">
        <f t="shared" ref="E74" si="24">I74+M74</f>
        <v>186.15881288</v>
      </c>
      <c r="F74" s="43">
        <v>1869.0221485</v>
      </c>
      <c r="G74" s="43">
        <v>942.80083436999996</v>
      </c>
      <c r="H74" s="43">
        <v>853.03358394999998</v>
      </c>
      <c r="I74" s="43">
        <v>73.187730180000003</v>
      </c>
      <c r="J74" s="43">
        <v>504.63969743000001</v>
      </c>
      <c r="K74" s="43">
        <v>143.37790645999999</v>
      </c>
      <c r="L74" s="43">
        <v>248.29070827000001</v>
      </c>
      <c r="M74" s="43">
        <v>112.9710827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2472.6815937299998</v>
      </c>
      <c r="C75" s="43">
        <f t="shared" ref="C75" si="25">G75+K75</f>
        <v>1096.3975468900001</v>
      </c>
      <c r="D75" s="43">
        <f t="shared" ref="D75" si="26">H75+L75</f>
        <v>1138.33285718</v>
      </c>
      <c r="E75" s="43">
        <f t="shared" ref="E75" si="27">I75+M75</f>
        <v>237.95118966000001</v>
      </c>
      <c r="F75" s="43">
        <v>1969.3359006600001</v>
      </c>
      <c r="G75" s="43">
        <v>961.3964373</v>
      </c>
      <c r="H75" s="43">
        <v>882.27356970999995</v>
      </c>
      <c r="I75" s="43">
        <v>125.66589365</v>
      </c>
      <c r="J75" s="43">
        <v>503.34569306999998</v>
      </c>
      <c r="K75" s="43">
        <v>135.00110959</v>
      </c>
      <c r="L75" s="43">
        <v>256.05928747000002</v>
      </c>
      <c r="M75" s="43">
        <v>112.28529601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2470.3934405099999</v>
      </c>
      <c r="C76" s="43">
        <f t="shared" ref="C76" si="28">G76+K76</f>
        <v>1057.78507528</v>
      </c>
      <c r="D76" s="43">
        <f t="shared" ref="D76" si="29">H76+L76</f>
        <v>1166.4740586200001</v>
      </c>
      <c r="E76" s="43">
        <f t="shared" ref="E76" si="30">I76+M76</f>
        <v>246.13430660999998</v>
      </c>
      <c r="F76" s="43">
        <v>2011.05904609</v>
      </c>
      <c r="G76" s="43">
        <v>960.65201681999997</v>
      </c>
      <c r="H76" s="43">
        <v>913.98456125999996</v>
      </c>
      <c r="I76" s="43">
        <v>136.42246800999999</v>
      </c>
      <c r="J76" s="43">
        <v>459.33439442000002</v>
      </c>
      <c r="K76" s="43">
        <v>97.133058460000001</v>
      </c>
      <c r="L76" s="43">
        <v>252.48949736</v>
      </c>
      <c r="M76" s="43">
        <v>109.71183859999999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2562.6029569799998</v>
      </c>
      <c r="C77" s="43">
        <f t="shared" ref="C77" si="31">G77+K77</f>
        <v>1273.96636872</v>
      </c>
      <c r="D77" s="43">
        <f t="shared" ref="D77" si="32">H77+L77</f>
        <v>1005.5330716100001</v>
      </c>
      <c r="E77" s="43">
        <f t="shared" ref="E77" si="33">I77+M77</f>
        <v>283.10351665000002</v>
      </c>
      <c r="F77" s="43">
        <v>2113.74540806</v>
      </c>
      <c r="G77" s="43">
        <v>1183.43726309</v>
      </c>
      <c r="H77" s="43">
        <v>760.00945105000005</v>
      </c>
      <c r="I77" s="43">
        <v>170.29869392000001</v>
      </c>
      <c r="J77" s="43">
        <v>448.85754892</v>
      </c>
      <c r="K77" s="43">
        <v>90.529105630000004</v>
      </c>
      <c r="L77" s="43">
        <v>245.52362056000001</v>
      </c>
      <c r="M77" s="43">
        <v>112.80482273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2734.2318128100001</v>
      </c>
      <c r="C78" s="43">
        <f t="shared" ref="C78" si="34">G78+K78</f>
        <v>1211.2036713099999</v>
      </c>
      <c r="D78" s="43">
        <f t="shared" ref="D78" si="35">H78+L78</f>
        <v>1228.2256244999999</v>
      </c>
      <c r="E78" s="43">
        <f t="shared" ref="E78" si="36">I78+M78</f>
        <v>294.80251699999997</v>
      </c>
      <c r="F78" s="43">
        <v>2272.68476186</v>
      </c>
      <c r="G78" s="43">
        <v>1122.1793663799999</v>
      </c>
      <c r="H78" s="43">
        <v>971.84083514999998</v>
      </c>
      <c r="I78" s="43">
        <v>178.66456033</v>
      </c>
      <c r="J78" s="43">
        <v>461.54705095000003</v>
      </c>
      <c r="K78" s="43">
        <v>89.02430493</v>
      </c>
      <c r="L78" s="43">
        <v>256.38478935000001</v>
      </c>
      <c r="M78" s="43">
        <v>116.13795666999999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2792.9838526899998</v>
      </c>
      <c r="C79" s="43">
        <f t="shared" ref="C79" si="37">G79+K79</f>
        <v>1223.5080970299998</v>
      </c>
      <c r="D79" s="43">
        <f t="shared" ref="D79" si="38">H79+L79</f>
        <v>1269.7620733399999</v>
      </c>
      <c r="E79" s="43">
        <f t="shared" ref="E79" si="39">I79+M79</f>
        <v>299.71368231999998</v>
      </c>
      <c r="F79" s="43">
        <v>2320.1247455799999</v>
      </c>
      <c r="G79" s="43">
        <v>1143.5428601599999</v>
      </c>
      <c r="H79" s="43">
        <v>993.65439771000001</v>
      </c>
      <c r="I79" s="43">
        <v>182.92748771000001</v>
      </c>
      <c r="J79" s="43">
        <v>472.85910711000002</v>
      </c>
      <c r="K79" s="43">
        <v>79.965236869999998</v>
      </c>
      <c r="L79" s="43">
        <v>276.10767563000002</v>
      </c>
      <c r="M79" s="43">
        <v>116.78619461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2833.7625845699999</v>
      </c>
      <c r="C80" s="43">
        <f t="shared" ref="C80" si="40">G80+K80</f>
        <v>1265.26785307</v>
      </c>
      <c r="D80" s="43">
        <f t="shared" ref="D80" si="41">H80+L80</f>
        <v>1272.1316594100001</v>
      </c>
      <c r="E80" s="43">
        <f t="shared" ref="E80" si="42">I80+M80</f>
        <v>296.36307209</v>
      </c>
      <c r="F80" s="43">
        <v>2380.3069125100001</v>
      </c>
      <c r="G80" s="43">
        <v>1188.9687349400001</v>
      </c>
      <c r="H80" s="43">
        <v>1009.92447402</v>
      </c>
      <c r="I80" s="43">
        <v>181.41370355000001</v>
      </c>
      <c r="J80" s="43">
        <v>453.45567205999998</v>
      </c>
      <c r="K80" s="43">
        <v>76.299118129999997</v>
      </c>
      <c r="L80" s="43">
        <v>262.20718539000001</v>
      </c>
      <c r="M80" s="43">
        <v>114.94936853999999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2971.3447805599999</v>
      </c>
      <c r="C81" s="43">
        <f t="shared" ref="C81" si="43">G81+K81</f>
        <v>1411.56456931</v>
      </c>
      <c r="D81" s="43">
        <f t="shared" ref="D81" si="44">H81+L81</f>
        <v>1265.3940700999999</v>
      </c>
      <c r="E81" s="43">
        <f t="shared" ref="E81" si="45">I81+M81</f>
        <v>294.38614115000001</v>
      </c>
      <c r="F81" s="43">
        <v>2517.8484140400001</v>
      </c>
      <c r="G81" s="43">
        <v>1337.7650127300001</v>
      </c>
      <c r="H81" s="43">
        <v>1000.8794388699999</v>
      </c>
      <c r="I81" s="43">
        <v>179.20396244</v>
      </c>
      <c r="J81" s="43">
        <v>453.49636651999998</v>
      </c>
      <c r="K81" s="43">
        <v>73.799556580000001</v>
      </c>
      <c r="L81" s="43">
        <v>264.51463123000002</v>
      </c>
      <c r="M81" s="43">
        <v>115.18217871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2952.0715882099998</v>
      </c>
      <c r="C82" s="43">
        <f t="shared" ref="C82" si="46">G82+K82</f>
        <v>1413.2581655500001</v>
      </c>
      <c r="D82" s="43">
        <f t="shared" ref="D82" si="47">H82+L82</f>
        <v>1249.4206141300001</v>
      </c>
      <c r="E82" s="43">
        <f t="shared" ref="E82" si="48">I82+M82</f>
        <v>289.39280853000002</v>
      </c>
      <c r="F82" s="43">
        <v>2482.02455581</v>
      </c>
      <c r="G82" s="43">
        <v>1336.6044820100001</v>
      </c>
      <c r="H82" s="43">
        <v>961.61654877000001</v>
      </c>
      <c r="I82" s="43">
        <v>183.80352503</v>
      </c>
      <c r="J82" s="43">
        <v>470.04703239999998</v>
      </c>
      <c r="K82" s="43">
        <v>76.653683540000003</v>
      </c>
      <c r="L82" s="43">
        <v>287.80406535999998</v>
      </c>
      <c r="M82" s="43">
        <v>105.58928349999999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2916.58687121</v>
      </c>
      <c r="C83" s="43">
        <f t="shared" ref="C83" si="49">G83+K83</f>
        <v>1383.7261402700001</v>
      </c>
      <c r="D83" s="43">
        <f t="shared" ref="D83" si="50">H83+L83</f>
        <v>1244.9062601000001</v>
      </c>
      <c r="E83" s="43">
        <f t="shared" ref="E83" si="51">I83+M83</f>
        <v>287.95447084</v>
      </c>
      <c r="F83" s="43">
        <v>2462.4595141300001</v>
      </c>
      <c r="G83" s="43">
        <v>1306.83306612</v>
      </c>
      <c r="H83" s="43">
        <v>972.51305466999997</v>
      </c>
      <c r="I83" s="43">
        <v>183.11339333999999</v>
      </c>
      <c r="J83" s="43">
        <v>454.12735708000002</v>
      </c>
      <c r="K83" s="43">
        <v>76.893074150000004</v>
      </c>
      <c r="L83" s="43">
        <v>272.39320543000002</v>
      </c>
      <c r="M83" s="43">
        <v>104.8410775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2884.6841964199998</v>
      </c>
      <c r="C84" s="43">
        <f t="shared" ref="C84" si="52">G84+K84</f>
        <v>1362.69518608</v>
      </c>
      <c r="D84" s="43">
        <f t="shared" ref="D84" si="53">H84+L84</f>
        <v>1234.9646563399999</v>
      </c>
      <c r="E84" s="43">
        <f t="shared" ref="E84" si="54">I84+M84</f>
        <v>287.02435400000002</v>
      </c>
      <c r="F84" s="43">
        <v>2448.24585819</v>
      </c>
      <c r="G84" s="43">
        <v>1287.2798934800001</v>
      </c>
      <c r="H84" s="43">
        <v>978.73665638</v>
      </c>
      <c r="I84" s="43">
        <v>182.22930833000001</v>
      </c>
      <c r="J84" s="43">
        <v>436.43833823</v>
      </c>
      <c r="K84" s="43">
        <v>75.415292600000001</v>
      </c>
      <c r="L84" s="43">
        <v>256.22799995999998</v>
      </c>
      <c r="M84" s="43">
        <v>104.79504566999999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2854.6385030400002</v>
      </c>
      <c r="C85" s="43">
        <f t="shared" ref="C85" si="55">G85+K85</f>
        <v>1361.26219107</v>
      </c>
      <c r="D85" s="43">
        <f t="shared" ref="D85" si="56">H85+L85</f>
        <v>1208.9916577200001</v>
      </c>
      <c r="E85" s="43">
        <f t="shared" ref="E85" si="57">I85+M85</f>
        <v>284.38465424999998</v>
      </c>
      <c r="F85" s="43">
        <v>2438.2166714099999</v>
      </c>
      <c r="G85" s="43">
        <v>1285.6961364199999</v>
      </c>
      <c r="H85" s="43">
        <v>972.30245448000005</v>
      </c>
      <c r="I85" s="43">
        <v>180.21808050999999</v>
      </c>
      <c r="J85" s="43">
        <v>416.42183162999999</v>
      </c>
      <c r="K85" s="43">
        <v>75.566054649999998</v>
      </c>
      <c r="L85" s="43">
        <v>236.68920324000001</v>
      </c>
      <c r="M85" s="43">
        <v>104.16657374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2909.49517234</v>
      </c>
      <c r="C86" s="43">
        <f t="shared" ref="C86" si="58">G86+K86</f>
        <v>1550.8937270200001</v>
      </c>
      <c r="D86" s="43">
        <f t="shared" ref="D86" si="59">H86+L86</f>
        <v>1079.73783832</v>
      </c>
      <c r="E86" s="43">
        <f t="shared" ref="E86" si="60">I86+M86</f>
        <v>278.863607</v>
      </c>
      <c r="F86" s="43">
        <v>2504.9935387199998</v>
      </c>
      <c r="G86" s="43">
        <v>1479.8078013500001</v>
      </c>
      <c r="H86" s="43">
        <v>848.43046664999997</v>
      </c>
      <c r="I86" s="43">
        <v>176.75527072</v>
      </c>
      <c r="J86" s="43">
        <v>404.50163362000001</v>
      </c>
      <c r="K86" s="43">
        <v>71.085925669999995</v>
      </c>
      <c r="L86" s="43">
        <v>231.30737167000001</v>
      </c>
      <c r="M86" s="43">
        <v>102.10833628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2861.7229039399999</v>
      </c>
      <c r="C87" s="43">
        <f t="shared" ref="C87" si="61">G87+K87</f>
        <v>1500.8220501599999</v>
      </c>
      <c r="D87" s="43">
        <f t="shared" ref="D87" si="62">H87+L87</f>
        <v>1088.7636963299999</v>
      </c>
      <c r="E87" s="43">
        <f t="shared" ref="E87" si="63">I87+M87</f>
        <v>272.13715745000002</v>
      </c>
      <c r="F87" s="43">
        <v>2535.8075378499998</v>
      </c>
      <c r="G87" s="43">
        <v>1482.404106</v>
      </c>
      <c r="H87" s="43">
        <v>882.27245420999998</v>
      </c>
      <c r="I87" s="43">
        <v>171.13097764</v>
      </c>
      <c r="J87" s="43">
        <v>325.91536609000002</v>
      </c>
      <c r="K87" s="43">
        <v>18.417944160000001</v>
      </c>
      <c r="L87" s="43">
        <v>206.49124212000001</v>
      </c>
      <c r="M87" s="43">
        <v>101.00617981000001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2907.5435034799998</v>
      </c>
      <c r="C88" s="43">
        <f t="shared" ref="C88" si="64">G88+K88</f>
        <v>1541.5210320199999</v>
      </c>
      <c r="D88" s="43">
        <f t="shared" ref="D88" si="65">H88+L88</f>
        <v>1091.9166845099999</v>
      </c>
      <c r="E88" s="43">
        <f t="shared" ref="E88" si="66">I88+M88</f>
        <v>274.10578694999998</v>
      </c>
      <c r="F88" s="43">
        <v>2584.4182784599998</v>
      </c>
      <c r="G88" s="43">
        <v>1505.4098772299999</v>
      </c>
      <c r="H88" s="43">
        <v>904.85304761999998</v>
      </c>
      <c r="I88" s="43">
        <v>174.15535360999999</v>
      </c>
      <c r="J88" s="43">
        <v>323.12522502000002</v>
      </c>
      <c r="K88" s="43">
        <v>36.111154790000001</v>
      </c>
      <c r="L88" s="43">
        <v>187.06363689</v>
      </c>
      <c r="M88" s="43">
        <v>99.950433340000004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2910.4829749700002</v>
      </c>
      <c r="C89" s="43">
        <f t="shared" ref="C89" si="67">G89+K89</f>
        <v>1556.2445885099999</v>
      </c>
      <c r="D89" s="43">
        <f t="shared" ref="D89" si="68">H89+L89</f>
        <v>1096.2544576099999</v>
      </c>
      <c r="E89" s="43">
        <f t="shared" ref="E89" si="69">I89+M89</f>
        <v>257.98392884999998</v>
      </c>
      <c r="F89" s="43">
        <v>2605.6666585200001</v>
      </c>
      <c r="G89" s="43">
        <v>1538.3756271499999</v>
      </c>
      <c r="H89" s="43">
        <v>908.20991055000002</v>
      </c>
      <c r="I89" s="43">
        <v>159.08112082</v>
      </c>
      <c r="J89" s="43">
        <v>304.81631644999999</v>
      </c>
      <c r="K89" s="43">
        <v>17.86896136</v>
      </c>
      <c r="L89" s="43">
        <v>188.04454706000001</v>
      </c>
      <c r="M89" s="43">
        <v>98.902808030000003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2406.52019948</v>
      </c>
      <c r="C90" s="43">
        <f t="shared" ref="C90" si="70">G90+K90</f>
        <v>963.53075709999996</v>
      </c>
      <c r="D90" s="43">
        <f t="shared" ref="D90" si="71">H90+L90</f>
        <v>1020.5452567100001</v>
      </c>
      <c r="E90" s="43">
        <f t="shared" ref="E90" si="72">I90+M90</f>
        <v>422.44418567000002</v>
      </c>
      <c r="F90" s="43">
        <v>2101.6817297500002</v>
      </c>
      <c r="G90" s="43">
        <v>941.24800546999995</v>
      </c>
      <c r="H90" s="43">
        <v>835.63913146000004</v>
      </c>
      <c r="I90" s="43">
        <v>324.79459281999999</v>
      </c>
      <c r="J90" s="43">
        <v>304.83846972999999</v>
      </c>
      <c r="K90" s="43">
        <v>22.28275163</v>
      </c>
      <c r="L90" s="43">
        <v>184.90612525</v>
      </c>
      <c r="M90" s="43">
        <v>97.649592850000005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2450.8182224100001</v>
      </c>
      <c r="C91" s="43">
        <f t="shared" ref="C91" si="73">G91+K91</f>
        <v>1046.61451769</v>
      </c>
      <c r="D91" s="43">
        <f t="shared" ref="D91" si="74">H91+L91</f>
        <v>977.62095965000003</v>
      </c>
      <c r="E91" s="43">
        <f t="shared" ref="E91" si="75">I91+M91</f>
        <v>426.58274507000004</v>
      </c>
      <c r="F91" s="43">
        <v>2138.15264544</v>
      </c>
      <c r="G91" s="43">
        <v>1024.29657714</v>
      </c>
      <c r="H91" s="43">
        <v>788.49420028999998</v>
      </c>
      <c r="I91" s="43">
        <v>325.36186801000002</v>
      </c>
      <c r="J91" s="43">
        <v>312.66557697000002</v>
      </c>
      <c r="K91" s="43">
        <v>22.317940549999999</v>
      </c>
      <c r="L91" s="43">
        <v>189.12675935999999</v>
      </c>
      <c r="M91" s="43">
        <v>101.22087706000001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2547.1567151300001</v>
      </c>
      <c r="C92" s="43">
        <f t="shared" ref="C92" si="76">G92+K92</f>
        <v>1061.2105602900001</v>
      </c>
      <c r="D92" s="43">
        <f t="shared" ref="D92" si="77">H92+L92</f>
        <v>1058.1307455000001</v>
      </c>
      <c r="E92" s="43">
        <f t="shared" ref="E92" si="78">I92+M92</f>
        <v>427.81540933999997</v>
      </c>
      <c r="F92" s="43">
        <v>2163.7209862300001</v>
      </c>
      <c r="G92" s="43">
        <v>1038.39178829</v>
      </c>
      <c r="H92" s="43">
        <v>799.96476714000005</v>
      </c>
      <c r="I92" s="43">
        <v>325.36443079999998</v>
      </c>
      <c r="J92" s="43">
        <v>383.43572890000002</v>
      </c>
      <c r="K92" s="43">
        <v>22.818771999999999</v>
      </c>
      <c r="L92" s="43">
        <v>258.16597836</v>
      </c>
      <c r="M92" s="43">
        <v>102.45097853999999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2585.8692444399999</v>
      </c>
      <c r="C93" s="43">
        <f t="shared" ref="C93" si="79">G93+K93</f>
        <v>1110.13298773</v>
      </c>
      <c r="D93" s="43">
        <f t="shared" ref="D93" si="80">H93+L93</f>
        <v>1049.4283005299999</v>
      </c>
      <c r="E93" s="43">
        <f t="shared" ref="E93" si="81">I93+M93</f>
        <v>426.30795618000002</v>
      </c>
      <c r="F93" s="43">
        <v>2201.1582981500001</v>
      </c>
      <c r="G93" s="43">
        <v>1086.7191749900001</v>
      </c>
      <c r="H93" s="43">
        <v>791.29558489999999</v>
      </c>
      <c r="I93" s="43">
        <v>323.14353826000001</v>
      </c>
      <c r="J93" s="43">
        <v>384.71094628999998</v>
      </c>
      <c r="K93" s="43">
        <v>23.413812740000001</v>
      </c>
      <c r="L93" s="43">
        <v>258.13271563000001</v>
      </c>
      <c r="M93" s="43">
        <v>103.16441792000001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2559.9630737100001</v>
      </c>
      <c r="C94" s="43">
        <f t="shared" ref="C94" si="82">G94+K94</f>
        <v>1033.6392616000001</v>
      </c>
      <c r="D94" s="43">
        <f t="shared" ref="D94" si="83">H94+L94</f>
        <v>1132.7364260100001</v>
      </c>
      <c r="E94" s="43">
        <f t="shared" ref="E94" si="84">I94+M94</f>
        <v>393.5873861</v>
      </c>
      <c r="F94" s="43">
        <v>2192.8828474100001</v>
      </c>
      <c r="G94" s="43">
        <v>1006.97353434</v>
      </c>
      <c r="H94" s="43">
        <v>865.00914822000004</v>
      </c>
      <c r="I94" s="43">
        <v>320.90016485000001</v>
      </c>
      <c r="J94" s="43">
        <v>367.08022629999999</v>
      </c>
      <c r="K94" s="43">
        <v>26.665727260000001</v>
      </c>
      <c r="L94" s="43">
        <v>267.72727779000002</v>
      </c>
      <c r="M94" s="43">
        <v>72.687221249999993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2725.0432289999999</v>
      </c>
      <c r="C95" s="43">
        <f t="shared" ref="C95" si="85">G95+K95</f>
        <v>982.37255838999999</v>
      </c>
      <c r="D95" s="43">
        <f t="shared" ref="D95" si="86">H95+L95</f>
        <v>1236.57063685</v>
      </c>
      <c r="E95" s="43">
        <f t="shared" ref="E95" si="87">I95+M95</f>
        <v>506.10003375999997</v>
      </c>
      <c r="F95" s="43">
        <v>2287.9377990399998</v>
      </c>
      <c r="G95" s="43">
        <v>955.49512119999997</v>
      </c>
      <c r="H95" s="43">
        <v>903.69272454999998</v>
      </c>
      <c r="I95" s="43">
        <v>428.74995329000001</v>
      </c>
      <c r="J95" s="43">
        <v>437.10542995999998</v>
      </c>
      <c r="K95" s="43">
        <v>26.877437189999998</v>
      </c>
      <c r="L95" s="43">
        <v>332.87791229999999</v>
      </c>
      <c r="M95" s="43">
        <v>77.350080469999995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2829.8743827100002</v>
      </c>
      <c r="C96" s="43">
        <f t="shared" ref="C96" si="88">G96+K96</f>
        <v>998.00110698000003</v>
      </c>
      <c r="D96" s="43">
        <f t="shared" ref="D96" si="89">H96+L96</f>
        <v>1308.6405742000002</v>
      </c>
      <c r="E96" s="43">
        <f t="shared" ref="E96" si="90">I96+M96</f>
        <v>523.23270152999999</v>
      </c>
      <c r="F96" s="43">
        <v>2382.7387922200001</v>
      </c>
      <c r="G96" s="43">
        <v>972.48843020000004</v>
      </c>
      <c r="H96" s="43">
        <v>992.02391780000005</v>
      </c>
      <c r="I96" s="43">
        <v>418.22644422000002</v>
      </c>
      <c r="J96" s="43">
        <v>447.13559049000003</v>
      </c>
      <c r="K96" s="43">
        <v>25.51267678</v>
      </c>
      <c r="L96" s="43">
        <v>316.61665640000001</v>
      </c>
      <c r="M96" s="43">
        <v>105.00625731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2887.33916327</v>
      </c>
      <c r="C97" s="43">
        <f t="shared" ref="C97" si="91">G97+K97</f>
        <v>997.63911860999997</v>
      </c>
      <c r="D97" s="43">
        <f t="shared" ref="D97" si="92">H97+L97</f>
        <v>1369.6418245100001</v>
      </c>
      <c r="E97" s="43">
        <f t="shared" ref="E97" si="93">I97+M97</f>
        <v>520.05822015000001</v>
      </c>
      <c r="F97" s="43">
        <v>2433.1078187600001</v>
      </c>
      <c r="G97" s="43">
        <v>972.03463528999998</v>
      </c>
      <c r="H97" s="43">
        <v>1044.1781923200001</v>
      </c>
      <c r="I97" s="43">
        <v>416.89499115000001</v>
      </c>
      <c r="J97" s="43">
        <v>454.23134450999999</v>
      </c>
      <c r="K97" s="43">
        <v>25.60448332</v>
      </c>
      <c r="L97" s="43">
        <v>325.46363219</v>
      </c>
      <c r="M97" s="43">
        <v>103.163229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2917.0343326500001</v>
      </c>
      <c r="C98" s="43">
        <f t="shared" ref="C98" si="94">G98+K98</f>
        <v>952.3218799</v>
      </c>
      <c r="D98" s="43">
        <f t="shared" ref="D98" si="95">H98+L98</f>
        <v>1430.96131707</v>
      </c>
      <c r="E98" s="43">
        <f t="shared" ref="E98" si="96">I98+M98</f>
        <v>533.75113568000006</v>
      </c>
      <c r="F98" s="43">
        <v>2441.90857951</v>
      </c>
      <c r="G98" s="43">
        <v>927.68967564000002</v>
      </c>
      <c r="H98" s="43">
        <v>1095.17118719</v>
      </c>
      <c r="I98" s="43">
        <v>419.04771668000001</v>
      </c>
      <c r="J98" s="43">
        <v>475.12575313999997</v>
      </c>
      <c r="K98" s="43">
        <v>24.632204260000002</v>
      </c>
      <c r="L98" s="43">
        <v>335.79012987999999</v>
      </c>
      <c r="M98" s="43">
        <v>114.703419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2991.12576167</v>
      </c>
      <c r="C99" s="43">
        <f t="shared" ref="C99" si="97">G99+K99</f>
        <v>940.23587859999998</v>
      </c>
      <c r="D99" s="43">
        <f t="shared" ref="D99" si="98">H99+L99</f>
        <v>1525.7303606999999</v>
      </c>
      <c r="E99" s="43">
        <f t="shared" ref="E99" si="99">I99+M99</f>
        <v>525.15952236999999</v>
      </c>
      <c r="F99" s="43">
        <v>2528.3873750799999</v>
      </c>
      <c r="G99" s="43">
        <v>913.84365121999997</v>
      </c>
      <c r="H99" s="43">
        <v>1200.6675394599999</v>
      </c>
      <c r="I99" s="43">
        <v>413.8761844</v>
      </c>
      <c r="J99" s="43">
        <v>462.73838659</v>
      </c>
      <c r="K99" s="43">
        <v>26.392227380000001</v>
      </c>
      <c r="L99" s="43">
        <v>325.06282124000001</v>
      </c>
      <c r="M99" s="43">
        <v>111.28333797000001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3124.8663136599998</v>
      </c>
      <c r="C100" s="43">
        <f t="shared" ref="C100" si="100">G100+K100</f>
        <v>995.50920770999994</v>
      </c>
      <c r="D100" s="43">
        <f t="shared" ref="D100" si="101">H100+L100</f>
        <v>1557.71928602</v>
      </c>
      <c r="E100" s="43">
        <f t="shared" ref="E100" si="102">I100+M100</f>
        <v>571.63781992999998</v>
      </c>
      <c r="F100" s="43">
        <v>2619.4960292199999</v>
      </c>
      <c r="G100" s="43">
        <v>966.74533689999998</v>
      </c>
      <c r="H100" s="43">
        <v>1237.25554227</v>
      </c>
      <c r="I100" s="43">
        <v>415.49515005000001</v>
      </c>
      <c r="J100" s="43">
        <v>505.37028443999998</v>
      </c>
      <c r="K100" s="43">
        <v>28.76387081</v>
      </c>
      <c r="L100" s="43">
        <v>320.46374374999999</v>
      </c>
      <c r="M100" s="43">
        <v>156.14266988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3142.78761605</v>
      </c>
      <c r="C101" s="43">
        <f t="shared" ref="C101" si="103">G101+K101</f>
        <v>973.70072255000002</v>
      </c>
      <c r="D101" s="43">
        <f t="shared" ref="D101" si="104">H101+L101</f>
        <v>1564.5387485799999</v>
      </c>
      <c r="E101" s="43">
        <f t="shared" ref="E101" si="105">I101+M101</f>
        <v>604.54814492000003</v>
      </c>
      <c r="F101" s="43">
        <v>2609.3974637699998</v>
      </c>
      <c r="G101" s="43">
        <v>944.82081559000005</v>
      </c>
      <c r="H101" s="43">
        <v>1249.16733052</v>
      </c>
      <c r="I101" s="43">
        <v>415.40931766</v>
      </c>
      <c r="J101" s="43">
        <v>533.39015228000005</v>
      </c>
      <c r="K101" s="43">
        <v>28.87990696</v>
      </c>
      <c r="L101" s="43">
        <v>315.37141806</v>
      </c>
      <c r="M101" s="43">
        <v>189.13882726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3076.0008135399999</v>
      </c>
      <c r="C102" s="43">
        <f t="shared" ref="C102" si="106">G102+K102</f>
        <v>924.02034329000003</v>
      </c>
      <c r="D102" s="43">
        <f t="shared" ref="D102" si="107">H102+L102</f>
        <v>1563.75553188</v>
      </c>
      <c r="E102" s="43">
        <f t="shared" ref="E102" si="108">I102+M102</f>
        <v>588.22493837000002</v>
      </c>
      <c r="F102" s="43">
        <v>2496.2633501199998</v>
      </c>
      <c r="G102" s="43">
        <v>894.42320642000004</v>
      </c>
      <c r="H102" s="43">
        <v>1212.40948635</v>
      </c>
      <c r="I102" s="43">
        <v>389.43065734999999</v>
      </c>
      <c r="J102" s="43">
        <v>579.73746342000004</v>
      </c>
      <c r="K102" s="43">
        <v>29.59713687</v>
      </c>
      <c r="L102" s="43">
        <v>351.34604553000003</v>
      </c>
      <c r="M102" s="43">
        <v>198.79428102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3053.2237303699999</v>
      </c>
      <c r="C103" s="43">
        <f t="shared" ref="C103" si="109">G103+K103</f>
        <v>897.04879834999997</v>
      </c>
      <c r="D103" s="43">
        <f t="shared" ref="D103" si="110">H103+L103</f>
        <v>1571.8064891600002</v>
      </c>
      <c r="E103" s="43">
        <f t="shared" ref="E103" si="111">I103+M103</f>
        <v>584.36844285999996</v>
      </c>
      <c r="F103" s="43">
        <v>2451.1563314300001</v>
      </c>
      <c r="G103" s="43">
        <v>870.63941081999997</v>
      </c>
      <c r="H103" s="43">
        <v>1201.1257468900001</v>
      </c>
      <c r="I103" s="43">
        <v>379.39117371999998</v>
      </c>
      <c r="J103" s="43">
        <v>602.06739893999998</v>
      </c>
      <c r="K103" s="43">
        <v>26.40938753</v>
      </c>
      <c r="L103" s="43">
        <v>370.68074227</v>
      </c>
      <c r="M103" s="43">
        <v>204.97726914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3159.2675586099999</v>
      </c>
      <c r="C104" s="43">
        <f t="shared" ref="C104" si="112">G104+K104</f>
        <v>954.67483164000009</v>
      </c>
      <c r="D104" s="43">
        <f t="shared" ref="D104" si="113">H104+L104</f>
        <v>1602.9270966600002</v>
      </c>
      <c r="E104" s="43">
        <f t="shared" ref="E104" si="114">I104+M104</f>
        <v>601.66563030999998</v>
      </c>
      <c r="F104" s="43">
        <v>2537.6243134800002</v>
      </c>
      <c r="G104" s="43">
        <v>929.88982823000003</v>
      </c>
      <c r="H104" s="43">
        <v>1229.2508362900001</v>
      </c>
      <c r="I104" s="43">
        <v>378.48364895999998</v>
      </c>
      <c r="J104" s="43">
        <v>621.64324512999997</v>
      </c>
      <c r="K104" s="43">
        <v>24.785003410000002</v>
      </c>
      <c r="L104" s="43">
        <v>373.67626037000002</v>
      </c>
      <c r="M104" s="43">
        <v>223.18198135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3193.6412433700002</v>
      </c>
      <c r="C105" s="43">
        <f t="shared" ref="C105" si="115">G105+K105</f>
        <v>1061.84356852</v>
      </c>
      <c r="D105" s="43">
        <f t="shared" ref="D105" si="116">H105+L105</f>
        <v>1527.2954614800001</v>
      </c>
      <c r="E105" s="43">
        <f t="shared" ref="E105" si="117">I105+M105</f>
        <v>604.50221336999994</v>
      </c>
      <c r="F105" s="43">
        <v>2544.47742036</v>
      </c>
      <c r="G105" s="43">
        <v>1028.3903916199999</v>
      </c>
      <c r="H105" s="43">
        <v>1136.7797805800001</v>
      </c>
      <c r="I105" s="43">
        <v>379.30724815999997</v>
      </c>
      <c r="J105" s="43">
        <v>649.16382300999999</v>
      </c>
      <c r="K105" s="43">
        <v>33.453176900000003</v>
      </c>
      <c r="L105" s="43">
        <v>390.51568090000001</v>
      </c>
      <c r="M105" s="43">
        <v>225.19496520999999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3248.8470271000001</v>
      </c>
      <c r="C106" s="43">
        <f t="shared" ref="C106" si="118">G106+K106</f>
        <v>1137.8781422699999</v>
      </c>
      <c r="D106" s="43">
        <f t="shared" ref="D106" si="119">H106+L106</f>
        <v>1510.5990821800001</v>
      </c>
      <c r="E106" s="43">
        <f t="shared" ref="E106" si="120">I106+M106</f>
        <v>600.36980265</v>
      </c>
      <c r="F106" s="43">
        <v>2619.9536340200002</v>
      </c>
      <c r="G106" s="43">
        <v>1100.5800979999999</v>
      </c>
      <c r="H106" s="43">
        <v>1139.48021827</v>
      </c>
      <c r="I106" s="43">
        <v>379.89331774999999</v>
      </c>
      <c r="J106" s="43">
        <v>628.89339308000001</v>
      </c>
      <c r="K106" s="43">
        <v>37.298044269999998</v>
      </c>
      <c r="L106" s="43">
        <v>371.11886391000002</v>
      </c>
      <c r="M106" s="43">
        <v>220.4764849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3226.7714579100002</v>
      </c>
      <c r="C107" s="43">
        <f t="shared" ref="C107" si="121">G107+K107</f>
        <v>1132.5332492300001</v>
      </c>
      <c r="D107" s="43">
        <f t="shared" ref="D107" si="122">H107+L107</f>
        <v>1490.3952214699998</v>
      </c>
      <c r="E107" s="43">
        <f t="shared" ref="E107" si="123">I107+M107</f>
        <v>603.84298721000005</v>
      </c>
      <c r="F107" s="43">
        <v>2595.50652648</v>
      </c>
      <c r="G107" s="43">
        <v>1088.51785612</v>
      </c>
      <c r="H107" s="43">
        <v>1124.0298671999999</v>
      </c>
      <c r="I107" s="43">
        <v>382.95880316</v>
      </c>
      <c r="J107" s="43">
        <v>631.26493143000005</v>
      </c>
      <c r="K107" s="43">
        <v>44.015393109999998</v>
      </c>
      <c r="L107" s="43">
        <v>366.36535427000001</v>
      </c>
      <c r="M107" s="43">
        <v>220.88418404999999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3172.8533797800001</v>
      </c>
      <c r="C108" s="43">
        <f t="shared" ref="C108" si="124">G108+K108</f>
        <v>1174.60053926</v>
      </c>
      <c r="D108" s="43">
        <f t="shared" ref="D108" si="125">H108+L108</f>
        <v>1400.9576541900001</v>
      </c>
      <c r="E108" s="43">
        <f t="shared" ref="E108" si="126">I108+M108</f>
        <v>597.29518632999998</v>
      </c>
      <c r="F108" s="43">
        <v>2605.9247153699998</v>
      </c>
      <c r="G108" s="43">
        <v>1131.42920637</v>
      </c>
      <c r="H108" s="43">
        <v>1091.28617947</v>
      </c>
      <c r="I108" s="43">
        <v>383.20932952999999</v>
      </c>
      <c r="J108" s="43">
        <v>566.92866441000001</v>
      </c>
      <c r="K108" s="43">
        <v>43.171332890000002</v>
      </c>
      <c r="L108" s="43">
        <v>309.67147471999999</v>
      </c>
      <c r="M108" s="43">
        <v>214.08585679999999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3290.96958262</v>
      </c>
      <c r="C109" s="43">
        <f t="shared" ref="C109" si="127">G109+K109</f>
        <v>1309.74397383</v>
      </c>
      <c r="D109" s="43">
        <f t="shared" ref="D109" si="128">H109+L109</f>
        <v>1385.4152532600001</v>
      </c>
      <c r="E109" s="43">
        <f t="shared" ref="E109" si="129">I109+M109</f>
        <v>595.81035553000004</v>
      </c>
      <c r="F109" s="43">
        <v>2691.69074069</v>
      </c>
      <c r="G109" s="43">
        <v>1237.6947310200001</v>
      </c>
      <c r="H109" s="43">
        <v>1069.86734303</v>
      </c>
      <c r="I109" s="43">
        <v>384.12866664000001</v>
      </c>
      <c r="J109" s="43">
        <v>599.27884193</v>
      </c>
      <c r="K109" s="43">
        <v>72.049242809999996</v>
      </c>
      <c r="L109" s="43">
        <v>315.54791023000001</v>
      </c>
      <c r="M109" s="43">
        <v>211.68168889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3344.52925925</v>
      </c>
      <c r="C110" s="43">
        <f t="shared" ref="C110" si="130">G110+K110</f>
        <v>1397.26844871</v>
      </c>
      <c r="D110" s="43">
        <f t="shared" ref="D110" si="131">H110+L110</f>
        <v>1406.1038351</v>
      </c>
      <c r="E110" s="43">
        <f t="shared" ref="E110" si="132">I110+M110</f>
        <v>541.15697544</v>
      </c>
      <c r="F110" s="43">
        <v>2759.5426147399999</v>
      </c>
      <c r="G110" s="43">
        <v>1333.4900284099999</v>
      </c>
      <c r="H110" s="43">
        <v>1087.4133007999999</v>
      </c>
      <c r="I110" s="43">
        <v>338.63928553</v>
      </c>
      <c r="J110" s="43">
        <v>584.98664451000002</v>
      </c>
      <c r="K110" s="43">
        <v>63.778420300000001</v>
      </c>
      <c r="L110" s="43">
        <v>318.69053430000002</v>
      </c>
      <c r="M110" s="43">
        <v>202.51768991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3379.5734330800001</v>
      </c>
      <c r="C111" s="43">
        <f t="shared" ref="C111" si="133">G111+K111</f>
        <v>1433.8005598699999</v>
      </c>
      <c r="D111" s="43">
        <f t="shared" ref="D111" si="134">H111+L111</f>
        <v>1405.00323316</v>
      </c>
      <c r="E111" s="43">
        <f t="shared" ref="E111" si="135">I111+M111</f>
        <v>540.76964005000002</v>
      </c>
      <c r="F111" s="43">
        <v>2773.3173119200001</v>
      </c>
      <c r="G111" s="43">
        <v>1348.6457359599999</v>
      </c>
      <c r="H111" s="43">
        <v>1085.1154984899999</v>
      </c>
      <c r="I111" s="43">
        <v>339.55607746999999</v>
      </c>
      <c r="J111" s="43">
        <v>606.25612116000002</v>
      </c>
      <c r="K111" s="43">
        <v>85.154823910000005</v>
      </c>
      <c r="L111" s="43">
        <v>319.88773466999999</v>
      </c>
      <c r="M111" s="43">
        <v>201.21356258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3462.4718823399999</v>
      </c>
      <c r="C112" s="43">
        <f t="shared" ref="C112" si="136">G112+K112</f>
        <v>1483.54758167</v>
      </c>
      <c r="D112" s="43">
        <f t="shared" ref="D112" si="137">H112+L112</f>
        <v>1444.9342748200002</v>
      </c>
      <c r="E112" s="43">
        <f t="shared" ref="E112" si="138">I112+M112</f>
        <v>533.99002585000005</v>
      </c>
      <c r="F112" s="43">
        <v>2844.8690867099999</v>
      </c>
      <c r="G112" s="43">
        <v>1388.3960228799999</v>
      </c>
      <c r="H112" s="43">
        <v>1115.2410273600001</v>
      </c>
      <c r="I112" s="43">
        <v>341.23203647000003</v>
      </c>
      <c r="J112" s="43">
        <v>617.60279562999995</v>
      </c>
      <c r="K112" s="43">
        <v>95.151558789999996</v>
      </c>
      <c r="L112" s="43">
        <v>329.69324746000001</v>
      </c>
      <c r="M112" s="43">
        <v>192.75798938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3416.3904795200001</v>
      </c>
      <c r="C113" s="43">
        <f t="shared" ref="C113" si="139">G113+K113</f>
        <v>1422.1823981500002</v>
      </c>
      <c r="D113" s="43">
        <f t="shared" ref="D113" si="140">H113+L113</f>
        <v>1467.75011829</v>
      </c>
      <c r="E113" s="43">
        <f t="shared" ref="E113" si="141">I113+M113</f>
        <v>526.45796308000001</v>
      </c>
      <c r="F113" s="43">
        <v>2812.5425192100001</v>
      </c>
      <c r="G113" s="43">
        <v>1322.9356818900001</v>
      </c>
      <c r="H113" s="43">
        <v>1145.6161698999999</v>
      </c>
      <c r="I113" s="43">
        <v>343.99066742000002</v>
      </c>
      <c r="J113" s="43">
        <v>603.84796030999996</v>
      </c>
      <c r="K113" s="43">
        <v>99.246716259999999</v>
      </c>
      <c r="L113" s="43">
        <v>322.13394839</v>
      </c>
      <c r="M113" s="43">
        <v>182.46729565999999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3413.2016206399999</v>
      </c>
      <c r="C114" s="43">
        <f t="shared" ref="C114" si="142">G114+K114</f>
        <v>1428.3465771599999</v>
      </c>
      <c r="D114" s="43">
        <f t="shared" ref="D114" si="143">H114+L114</f>
        <v>1444.4387341699999</v>
      </c>
      <c r="E114" s="43">
        <f t="shared" ref="E114" si="144">I114+M114</f>
        <v>540.41630930999997</v>
      </c>
      <c r="F114" s="43">
        <v>2821.94612435</v>
      </c>
      <c r="G114" s="43">
        <v>1350.6433733399999</v>
      </c>
      <c r="H114" s="43">
        <v>1125.50567712</v>
      </c>
      <c r="I114" s="43">
        <v>345.79707388999998</v>
      </c>
      <c r="J114" s="43">
        <v>591.25549629</v>
      </c>
      <c r="K114" s="43">
        <v>77.703203819999999</v>
      </c>
      <c r="L114" s="43">
        <v>318.93305705</v>
      </c>
      <c r="M114" s="43">
        <v>194.61923542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3319.9779344899998</v>
      </c>
      <c r="C115" s="43">
        <f t="shared" ref="C115" si="145">G115+K115</f>
        <v>1258.5344152600001</v>
      </c>
      <c r="D115" s="43">
        <f t="shared" ref="D115" si="146">H115+L115</f>
        <v>1523.68390828</v>
      </c>
      <c r="E115" s="43">
        <f t="shared" ref="E115" si="147">I115+M115</f>
        <v>537.75961095000002</v>
      </c>
      <c r="F115" s="43">
        <v>2729.7932850399998</v>
      </c>
      <c r="G115" s="43">
        <v>1187.59099997</v>
      </c>
      <c r="H115" s="43">
        <v>1194.00849797</v>
      </c>
      <c r="I115" s="43">
        <v>348.19378710000001</v>
      </c>
      <c r="J115" s="43">
        <v>590.18464945000005</v>
      </c>
      <c r="K115" s="43">
        <v>70.943415290000004</v>
      </c>
      <c r="L115" s="43">
        <v>329.67541031000002</v>
      </c>
      <c r="M115" s="43">
        <v>189.56582384999999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3387.01492418</v>
      </c>
      <c r="C116" s="43">
        <f t="shared" ref="C116" si="148">G116+K116</f>
        <v>1269.0266869499999</v>
      </c>
      <c r="D116" s="43">
        <f t="shared" ref="D116" si="149">H116+L116</f>
        <v>1570.9454018599999</v>
      </c>
      <c r="E116" s="43">
        <f t="shared" ref="E116" si="150">I116+M116</f>
        <v>547.04283537000003</v>
      </c>
      <c r="F116" s="43">
        <v>2779.4450225800001</v>
      </c>
      <c r="G116" s="43">
        <v>1197.19105436</v>
      </c>
      <c r="H116" s="43">
        <v>1232.52111713</v>
      </c>
      <c r="I116" s="43">
        <v>349.73285109</v>
      </c>
      <c r="J116" s="43">
        <v>607.56990159999998</v>
      </c>
      <c r="K116" s="43">
        <v>71.835632590000003</v>
      </c>
      <c r="L116" s="43">
        <v>338.42428473000001</v>
      </c>
      <c r="M116" s="43">
        <v>197.30998428000001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3335.6397302199998</v>
      </c>
      <c r="C117" s="43">
        <f t="shared" ref="C117" si="151">G117+K117</f>
        <v>1231.8259848800001</v>
      </c>
      <c r="D117" s="43">
        <f t="shared" ref="D117" si="152">H117+L117</f>
        <v>1564.25357123</v>
      </c>
      <c r="E117" s="43">
        <f t="shared" ref="E117" si="153">I117+M117</f>
        <v>539.56017410999993</v>
      </c>
      <c r="F117" s="43">
        <v>2758.4284093199999</v>
      </c>
      <c r="G117" s="43">
        <v>1164.78021485</v>
      </c>
      <c r="H117" s="43">
        <v>1241.7821299100001</v>
      </c>
      <c r="I117" s="43">
        <v>351.86606455999998</v>
      </c>
      <c r="J117" s="43">
        <v>577.21132090000003</v>
      </c>
      <c r="K117" s="43">
        <v>67.04577003</v>
      </c>
      <c r="L117" s="43">
        <v>322.47144132</v>
      </c>
      <c r="M117" s="43">
        <v>187.69410955000001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3412.55103491</v>
      </c>
      <c r="C118" s="43">
        <f t="shared" ref="C118" si="154">G118+K118</f>
        <v>1239.37119523</v>
      </c>
      <c r="D118" s="43">
        <f t="shared" ref="D118" si="155">H118+L118</f>
        <v>1634.14146501</v>
      </c>
      <c r="E118" s="43">
        <f t="shared" ref="E118" si="156">I118+M118</f>
        <v>539.03837467000005</v>
      </c>
      <c r="F118" s="43">
        <v>2827.4259405600001</v>
      </c>
      <c r="G118" s="43">
        <v>1152.68025377</v>
      </c>
      <c r="H118" s="43">
        <v>1321.9024061800001</v>
      </c>
      <c r="I118" s="43">
        <v>352.84328061000002</v>
      </c>
      <c r="J118" s="43">
        <v>585.12509435000004</v>
      </c>
      <c r="K118" s="43">
        <v>86.690941460000005</v>
      </c>
      <c r="L118" s="43">
        <v>312.23905882999998</v>
      </c>
      <c r="M118" s="43">
        <v>186.19509406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3318.9274520099998</v>
      </c>
      <c r="C119" s="43">
        <f t="shared" ref="C119" si="157">G119+K119</f>
        <v>1198.76794137</v>
      </c>
      <c r="D119" s="43">
        <f t="shared" ref="D119" si="158">H119+L119</f>
        <v>1572.95499393</v>
      </c>
      <c r="E119" s="43">
        <f t="shared" ref="E119" si="159">I119+M119</f>
        <v>547.20451671000001</v>
      </c>
      <c r="F119" s="43">
        <v>2703.3588822299998</v>
      </c>
      <c r="G119" s="43">
        <v>1096.5540627400001</v>
      </c>
      <c r="H119" s="43">
        <v>1253.3129237400001</v>
      </c>
      <c r="I119" s="43">
        <v>353.49189575000003</v>
      </c>
      <c r="J119" s="43">
        <v>615.56856977999996</v>
      </c>
      <c r="K119" s="43">
        <v>102.21387863</v>
      </c>
      <c r="L119" s="43">
        <v>319.64207019000003</v>
      </c>
      <c r="M119" s="43">
        <v>193.71262096000001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3291.0193052999998</v>
      </c>
      <c r="C120" s="43">
        <f t="shared" ref="C120" si="160">G120+K120</f>
        <v>1192.7198124399999</v>
      </c>
      <c r="D120" s="43">
        <f t="shared" ref="D120" si="161">H120+L120</f>
        <v>1555.64624439</v>
      </c>
      <c r="E120" s="43">
        <f t="shared" ref="E120" si="162">I120+M120</f>
        <v>542.65324846999999</v>
      </c>
      <c r="F120" s="43">
        <v>2664.6134046699999</v>
      </c>
      <c r="G120" s="43">
        <v>1092.94619104</v>
      </c>
      <c r="H120" s="43">
        <v>1217.9404899599999</v>
      </c>
      <c r="I120" s="43">
        <v>353.72672367000001</v>
      </c>
      <c r="J120" s="43">
        <v>626.40590063000002</v>
      </c>
      <c r="K120" s="43">
        <v>99.773621399999996</v>
      </c>
      <c r="L120" s="43">
        <v>337.70575443000001</v>
      </c>
      <c r="M120" s="43">
        <v>188.92652480000001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3565.0727109099998</v>
      </c>
      <c r="C121" s="43">
        <f t="shared" ref="C121" si="163">G121+K121</f>
        <v>1404.20230227</v>
      </c>
      <c r="D121" s="43">
        <f t="shared" ref="D121" si="164">H121+L121</f>
        <v>1590.39193037</v>
      </c>
      <c r="E121" s="43">
        <f t="shared" ref="E121" si="165">I121+M121</f>
        <v>570.47847826999998</v>
      </c>
      <c r="F121" s="43">
        <v>2873.4640351200001</v>
      </c>
      <c r="G121" s="43">
        <v>1294.8551591600001</v>
      </c>
      <c r="H121" s="43">
        <v>1222.7626035000001</v>
      </c>
      <c r="I121" s="43">
        <v>355.84627246000002</v>
      </c>
      <c r="J121" s="43">
        <v>691.60867579000001</v>
      </c>
      <c r="K121" s="43">
        <v>109.34714311</v>
      </c>
      <c r="L121" s="43">
        <v>367.62932687</v>
      </c>
      <c r="M121" s="43">
        <v>214.63220580999999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3468.9568722700001</v>
      </c>
      <c r="C122" s="43">
        <f t="shared" ref="C122" si="166">G122+K122</f>
        <v>1423.9307856299999</v>
      </c>
      <c r="D122" s="43">
        <f t="shared" ref="D122" si="167">H122+L122</f>
        <v>1484.0122078999998</v>
      </c>
      <c r="E122" s="43">
        <f t="shared" ref="E122" si="168">I122+M122</f>
        <v>561.01387874</v>
      </c>
      <c r="F122" s="43">
        <v>2827.5532090500001</v>
      </c>
      <c r="G122" s="43">
        <v>1319.6809603199999</v>
      </c>
      <c r="H122" s="43">
        <v>1150.8485817599999</v>
      </c>
      <c r="I122" s="43">
        <v>357.02366697000002</v>
      </c>
      <c r="J122" s="43">
        <v>641.40366322</v>
      </c>
      <c r="K122" s="43">
        <v>104.24982531000001</v>
      </c>
      <c r="L122" s="43">
        <v>333.16362614000002</v>
      </c>
      <c r="M122" s="43">
        <v>203.99021177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3532.8059848500002</v>
      </c>
      <c r="C123" s="43">
        <f t="shared" ref="C123" si="169">G123+K123</f>
        <v>1530.3838070100001</v>
      </c>
      <c r="D123" s="43">
        <f t="shared" ref="D123" si="170">H123+L123</f>
        <v>1413.6314635900001</v>
      </c>
      <c r="E123" s="43">
        <f t="shared" ref="E123" si="171">I123+M123</f>
        <v>588.79071425000006</v>
      </c>
      <c r="F123" s="43">
        <v>2889.4379164100001</v>
      </c>
      <c r="G123" s="43">
        <v>1429.67071977</v>
      </c>
      <c r="H123" s="43">
        <v>1101.15022316</v>
      </c>
      <c r="I123" s="43">
        <v>358.61697348000001</v>
      </c>
      <c r="J123" s="43">
        <v>643.36806844</v>
      </c>
      <c r="K123" s="43">
        <v>100.71308723999999</v>
      </c>
      <c r="L123" s="43">
        <v>312.48124043000001</v>
      </c>
      <c r="M123" s="43">
        <v>230.17374076999999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3614.7349070700002</v>
      </c>
      <c r="C124" s="43">
        <f t="shared" ref="C124" si="172">G124+K124</f>
        <v>1610.1552718600001</v>
      </c>
      <c r="D124" s="43">
        <f t="shared" ref="D124" si="173">H124+L124</f>
        <v>1413.17227344</v>
      </c>
      <c r="E124" s="43">
        <f t="shared" ref="E124" si="174">I124+M124</f>
        <v>591.40736176999997</v>
      </c>
      <c r="F124" s="43">
        <v>2975.5126236199999</v>
      </c>
      <c r="G124" s="43">
        <v>1512.8381852</v>
      </c>
      <c r="H124" s="43">
        <v>1102.50533567</v>
      </c>
      <c r="I124" s="43">
        <v>360.16910274999998</v>
      </c>
      <c r="J124" s="43">
        <v>639.22228344999996</v>
      </c>
      <c r="K124" s="43">
        <v>97.317086660000001</v>
      </c>
      <c r="L124" s="43">
        <v>310.66693777</v>
      </c>
      <c r="M124" s="43">
        <v>231.23825901999999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3727.4545601700001</v>
      </c>
      <c r="C125" s="43">
        <f t="shared" ref="C125" si="175">G125+K125</f>
        <v>1731.5391322400001</v>
      </c>
      <c r="D125" s="43">
        <f t="shared" ref="D125" si="176">H125+L125</f>
        <v>1396.3150955000001</v>
      </c>
      <c r="E125" s="43">
        <f t="shared" ref="E125" si="177">I125+M125</f>
        <v>599.60033242999998</v>
      </c>
      <c r="F125" s="43">
        <v>3076.5098850700001</v>
      </c>
      <c r="G125" s="43">
        <v>1627.09388885</v>
      </c>
      <c r="H125" s="43">
        <v>1086.69207562</v>
      </c>
      <c r="I125" s="43">
        <v>362.72392059999999</v>
      </c>
      <c r="J125" s="43">
        <v>650.94467510000004</v>
      </c>
      <c r="K125" s="43">
        <v>104.44524339</v>
      </c>
      <c r="L125" s="43">
        <v>309.62301988000002</v>
      </c>
      <c r="M125" s="43">
        <v>236.87641183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3662.2662717899998</v>
      </c>
      <c r="C126" s="43">
        <f t="shared" ref="C126" si="178">G126+K126</f>
        <v>1672.28019681</v>
      </c>
      <c r="D126" s="43">
        <f t="shared" ref="D126" si="179">H126+L126</f>
        <v>1387.85658463</v>
      </c>
      <c r="E126" s="43">
        <f t="shared" ref="E126" si="180">I126+M126</f>
        <v>602.12949034999997</v>
      </c>
      <c r="F126" s="43">
        <v>3020.37460332</v>
      </c>
      <c r="G126" s="43">
        <v>1577.4518737200001</v>
      </c>
      <c r="H126" s="43">
        <v>1078.05356798</v>
      </c>
      <c r="I126" s="43">
        <v>364.86916162</v>
      </c>
      <c r="J126" s="43">
        <v>641.89166847000001</v>
      </c>
      <c r="K126" s="43">
        <v>94.828323089999998</v>
      </c>
      <c r="L126" s="43">
        <v>309.80301665000002</v>
      </c>
      <c r="M126" s="43">
        <v>237.26032873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3384.2864052899999</v>
      </c>
      <c r="C127" s="43">
        <f t="shared" ref="C127" si="181">G127+K127</f>
        <v>1586.0121157600001</v>
      </c>
      <c r="D127" s="43">
        <f t="shared" ref="D127" si="182">H127+L127</f>
        <v>1191.40159204</v>
      </c>
      <c r="E127" s="43">
        <f t="shared" ref="E127" si="183">I127+M127</f>
        <v>606.87269748999995</v>
      </c>
      <c r="F127" s="43">
        <v>2917.1030442299998</v>
      </c>
      <c r="G127" s="43">
        <v>1491.41211449</v>
      </c>
      <c r="H127" s="43">
        <v>1058.3391305</v>
      </c>
      <c r="I127" s="43">
        <v>367.35179923999999</v>
      </c>
      <c r="J127" s="43">
        <v>467.18336105999998</v>
      </c>
      <c r="K127" s="43">
        <v>94.600001270000007</v>
      </c>
      <c r="L127" s="43">
        <v>133.06246153999999</v>
      </c>
      <c r="M127" s="43">
        <v>239.52089824999999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3434.1545119399998</v>
      </c>
      <c r="C128" s="43">
        <f t="shared" ref="C128" si="184">G128+K128</f>
        <v>1612.82304288</v>
      </c>
      <c r="D128" s="43">
        <f t="shared" ref="D128" si="185">H128+L128</f>
        <v>1215.7446281</v>
      </c>
      <c r="E128" s="43">
        <f t="shared" ref="E128" si="186">I128+M128</f>
        <v>605.58684096000002</v>
      </c>
      <c r="F128" s="43">
        <v>2984.42605022</v>
      </c>
      <c r="G128" s="43">
        <v>1533.8894603700001</v>
      </c>
      <c r="H128" s="43">
        <v>1084.62858097</v>
      </c>
      <c r="I128" s="43">
        <v>365.90800888000001</v>
      </c>
      <c r="J128" s="43">
        <v>449.72846171999998</v>
      </c>
      <c r="K128" s="43">
        <v>78.933582509999994</v>
      </c>
      <c r="L128" s="43">
        <v>131.11604713</v>
      </c>
      <c r="M128" s="43">
        <v>239.67883208000001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3461.33660796</v>
      </c>
      <c r="C129" s="43">
        <f t="shared" ref="C129" si="187">G129+K129</f>
        <v>1636.5881786300001</v>
      </c>
      <c r="D129" s="43">
        <f t="shared" ref="D129" si="188">H129+L129</f>
        <v>1216.41784904</v>
      </c>
      <c r="E129" s="43">
        <f t="shared" ref="E129" si="189">I129+M129</f>
        <v>608.33058028999994</v>
      </c>
      <c r="F129" s="43">
        <v>3008.4068924500002</v>
      </c>
      <c r="G129" s="43">
        <v>1565.85342016</v>
      </c>
      <c r="H129" s="43">
        <v>1077.0365472999999</v>
      </c>
      <c r="I129" s="43">
        <v>365.51692499000001</v>
      </c>
      <c r="J129" s="43">
        <v>452.92971550999999</v>
      </c>
      <c r="K129" s="43">
        <v>70.734758470000003</v>
      </c>
      <c r="L129" s="43">
        <v>139.38130174</v>
      </c>
      <c r="M129" s="43">
        <v>242.81365529999999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3450.9804574099999</v>
      </c>
      <c r="C130" s="43">
        <f t="shared" ref="C130" si="190">G130+K130</f>
        <v>1588.5493033800001</v>
      </c>
      <c r="D130" s="43">
        <f t="shared" ref="D130" si="191">H130+L130</f>
        <v>1261.6462055700001</v>
      </c>
      <c r="E130" s="43">
        <f t="shared" ref="E130" si="192">I130+M130</f>
        <v>600.78494846000001</v>
      </c>
      <c r="F130" s="43">
        <v>3006.8797020699999</v>
      </c>
      <c r="G130" s="43">
        <v>1516.08507317</v>
      </c>
      <c r="H130" s="43">
        <v>1123.19394592</v>
      </c>
      <c r="I130" s="43">
        <v>367.60068297999999</v>
      </c>
      <c r="J130" s="43">
        <v>444.10075533999998</v>
      </c>
      <c r="K130" s="43">
        <v>72.464230209999997</v>
      </c>
      <c r="L130" s="43">
        <v>138.45225965</v>
      </c>
      <c r="M130" s="43">
        <v>233.18426547999999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4856.8303547100004</v>
      </c>
      <c r="C131" s="43">
        <f t="shared" ref="C131" si="193">G131+K131</f>
        <v>1477.4120939100001</v>
      </c>
      <c r="D131" s="43">
        <f t="shared" ref="D131" si="194">H131+L131</f>
        <v>1397.5402408</v>
      </c>
      <c r="E131" s="43">
        <f t="shared" ref="E131" si="195">I131+M131</f>
        <v>1981.8780199999999</v>
      </c>
      <c r="F131" s="43">
        <v>2932.0862488299999</v>
      </c>
      <c r="G131" s="43">
        <v>1412.6095457500001</v>
      </c>
      <c r="H131" s="43">
        <v>1148.3974573999999</v>
      </c>
      <c r="I131" s="43">
        <v>371.07924567999999</v>
      </c>
      <c r="J131" s="43">
        <v>1924.74410588</v>
      </c>
      <c r="K131" s="43">
        <v>64.802548160000001</v>
      </c>
      <c r="L131" s="43">
        <v>249.14278340000001</v>
      </c>
      <c r="M131" s="43">
        <v>1610.7987743199999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4876.6243902599999</v>
      </c>
      <c r="C132" s="43">
        <f t="shared" ref="C132" si="196">G132+K132</f>
        <v>1514.4297462300001</v>
      </c>
      <c r="D132" s="43">
        <f t="shared" ref="D132" si="197">H132+L132</f>
        <v>1391.5866657399999</v>
      </c>
      <c r="E132" s="43">
        <f t="shared" ref="E132" si="198">I132+M132</f>
        <v>1970.6079782899999</v>
      </c>
      <c r="F132" s="43">
        <v>2989.9972576199998</v>
      </c>
      <c r="G132" s="43">
        <v>1475.57756208</v>
      </c>
      <c r="H132" s="43">
        <v>1141.81608628</v>
      </c>
      <c r="I132" s="43">
        <v>372.60360925999998</v>
      </c>
      <c r="J132" s="43">
        <v>1886.6271326399999</v>
      </c>
      <c r="K132" s="43">
        <v>38.852184149999999</v>
      </c>
      <c r="L132" s="43">
        <v>249.77057945999999</v>
      </c>
      <c r="M132" s="43">
        <v>1598.0043690299999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5093.9741451199998</v>
      </c>
      <c r="C133" s="43">
        <f t="shared" ref="C133" si="199">G133+K133</f>
        <v>1572.0521352600001</v>
      </c>
      <c r="D133" s="43">
        <f t="shared" ref="D133" si="200">H133+L133</f>
        <v>1554.16994976</v>
      </c>
      <c r="E133" s="43">
        <f t="shared" ref="E133" si="201">I133+M133</f>
        <v>1967.7520600999999</v>
      </c>
      <c r="F133" s="43">
        <v>3236.9799023999999</v>
      </c>
      <c r="G133" s="43">
        <v>1540.05880346</v>
      </c>
      <c r="H133" s="43">
        <v>1320.2165579499999</v>
      </c>
      <c r="I133" s="43">
        <v>376.70454099</v>
      </c>
      <c r="J133" s="43">
        <v>1856.9942427200001</v>
      </c>
      <c r="K133" s="43">
        <v>31.9933318</v>
      </c>
      <c r="L133" s="43">
        <v>233.95339181</v>
      </c>
      <c r="M133" s="43">
        <v>1591.0475191099999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5334.9263010300001</v>
      </c>
      <c r="C134" s="43">
        <f t="shared" ref="C134" si="202">G134+K134</f>
        <v>1673.4425128299999</v>
      </c>
      <c r="D134" s="43">
        <f t="shared" ref="D134" si="203">H134+L134</f>
        <v>1698.3648563299998</v>
      </c>
      <c r="E134" s="43">
        <f t="shared" ref="E134" si="204">I134+M134</f>
        <v>1963.1189318699999</v>
      </c>
      <c r="F134" s="43">
        <v>3485.7020042300001</v>
      </c>
      <c r="G134" s="43">
        <v>1641.59579745</v>
      </c>
      <c r="H134" s="43">
        <v>1464.6521018399999</v>
      </c>
      <c r="I134" s="43">
        <v>379.45410493999998</v>
      </c>
      <c r="J134" s="43">
        <v>1849.2242968</v>
      </c>
      <c r="K134" s="43">
        <v>31.846715379999999</v>
      </c>
      <c r="L134" s="43">
        <v>233.71275449000001</v>
      </c>
      <c r="M134" s="43">
        <v>1583.6648269299999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5443.6689475499998</v>
      </c>
      <c r="C135" s="43">
        <f t="shared" ref="C135" si="205">G135+K135</f>
        <v>1681.0038077700001</v>
      </c>
      <c r="D135" s="43">
        <f t="shared" ref="D135" si="206">H135+L135</f>
        <v>1812.4567082499998</v>
      </c>
      <c r="E135" s="43">
        <f t="shared" ref="E135" si="207">I135+M135</f>
        <v>1950.2084315300001</v>
      </c>
      <c r="F135" s="43">
        <v>3584.0368447999999</v>
      </c>
      <c r="G135" s="43">
        <v>1650.08283011</v>
      </c>
      <c r="H135" s="43">
        <v>1554.5889936399999</v>
      </c>
      <c r="I135" s="43">
        <v>379.36502105</v>
      </c>
      <c r="J135" s="43">
        <v>1859.6321027500001</v>
      </c>
      <c r="K135" s="43">
        <v>30.920977659999998</v>
      </c>
      <c r="L135" s="43">
        <v>257.86771461000001</v>
      </c>
      <c r="M135" s="43">
        <v>1570.8434104800001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5723.9305328600003</v>
      </c>
      <c r="C136" s="43">
        <f t="shared" ref="C136" si="208">G136+K136</f>
        <v>1794.9161218199999</v>
      </c>
      <c r="D136" s="43">
        <f t="shared" ref="D136" si="209">H136+L136</f>
        <v>1999.1866297299998</v>
      </c>
      <c r="E136" s="43">
        <f t="shared" ref="E136" si="210">I136+M136</f>
        <v>1929.8277813100001</v>
      </c>
      <c r="F136" s="43">
        <v>3813.4219816300001</v>
      </c>
      <c r="G136" s="43">
        <v>1776.6489375799999</v>
      </c>
      <c r="H136" s="43">
        <v>1657.7829730599999</v>
      </c>
      <c r="I136" s="43">
        <v>378.99007098999999</v>
      </c>
      <c r="J136" s="43">
        <v>1910.50855123</v>
      </c>
      <c r="K136" s="43">
        <v>18.267184239999999</v>
      </c>
      <c r="L136" s="43">
        <v>341.40365666999998</v>
      </c>
      <c r="M136" s="43">
        <v>1550.83771032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5901.5284054699996</v>
      </c>
      <c r="C137" s="43">
        <f t="shared" ref="C137" si="211">G137+K137</f>
        <v>1772.4995603699999</v>
      </c>
      <c r="D137" s="43">
        <f t="shared" ref="D137" si="212">H137+L137</f>
        <v>2221.39587093</v>
      </c>
      <c r="E137" s="43">
        <f t="shared" ref="E137" si="213">I137+M137</f>
        <v>1907.6329741699999</v>
      </c>
      <c r="F137" s="43">
        <v>3957.4754383600002</v>
      </c>
      <c r="G137" s="43">
        <v>1755.9387197599999</v>
      </c>
      <c r="H137" s="43">
        <v>1827.8108785700001</v>
      </c>
      <c r="I137" s="43">
        <v>373.72584002999997</v>
      </c>
      <c r="J137" s="43">
        <v>1944.0529671100001</v>
      </c>
      <c r="K137" s="43">
        <v>16.56084061</v>
      </c>
      <c r="L137" s="43">
        <v>393.58499236</v>
      </c>
      <c r="M137" s="43">
        <v>1533.9071341399999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6022.4350707599997</v>
      </c>
      <c r="C138" s="43">
        <f t="shared" ref="C138" si="214">G138+K138</f>
        <v>1809.59864481</v>
      </c>
      <c r="D138" s="43">
        <f t="shared" ref="D138" si="215">H138+L138</f>
        <v>2306.6148241400001</v>
      </c>
      <c r="E138" s="43">
        <f t="shared" ref="E138" si="216">I138+M138</f>
        <v>1906.2216018099998</v>
      </c>
      <c r="F138" s="43">
        <v>4075.0560894599998</v>
      </c>
      <c r="G138" s="43">
        <v>1795.3126702899999</v>
      </c>
      <c r="H138" s="43">
        <v>1906.78813371</v>
      </c>
      <c r="I138" s="43">
        <v>372.95528546000003</v>
      </c>
      <c r="J138" s="43">
        <v>1947.3789813000001</v>
      </c>
      <c r="K138" s="43">
        <v>14.28597452</v>
      </c>
      <c r="L138" s="43">
        <v>399.82669042999999</v>
      </c>
      <c r="M138" s="43">
        <v>1533.2663163499999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6251.5910007499997</v>
      </c>
      <c r="C139" s="43">
        <f t="shared" ref="C139" si="217">G139+K139</f>
        <v>2008.92580924</v>
      </c>
      <c r="D139" s="43">
        <f t="shared" ref="D139" si="218">H139+L139</f>
        <v>2410.7889472500001</v>
      </c>
      <c r="E139" s="43">
        <f t="shared" ref="E139" si="219">I139+M139</f>
        <v>1831.87624426</v>
      </c>
      <c r="F139" s="43">
        <v>4324.69238073</v>
      </c>
      <c r="G139" s="43">
        <v>1992.9787941100001</v>
      </c>
      <c r="H139" s="43">
        <v>1958.63403952</v>
      </c>
      <c r="I139" s="43">
        <v>373.07954710000001</v>
      </c>
      <c r="J139" s="43">
        <v>1926.89862002</v>
      </c>
      <c r="K139" s="43">
        <v>15.94701513</v>
      </c>
      <c r="L139" s="43">
        <v>452.15490772999999</v>
      </c>
      <c r="M139" s="43">
        <v>1458.7966971599999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6058.4771119099996</v>
      </c>
      <c r="C140" s="43">
        <f t="shared" ref="C140" si="220">G140+K140</f>
        <v>1771.1960680700001</v>
      </c>
      <c r="D140" s="43">
        <f t="shared" ref="D140" si="221">H140+L140</f>
        <v>2468.5512100400001</v>
      </c>
      <c r="E140" s="43">
        <f t="shared" ref="E140" si="222">I140+M140</f>
        <v>1818.7298338000001</v>
      </c>
      <c r="F140" s="43">
        <v>4155.45201026</v>
      </c>
      <c r="G140" s="43">
        <v>1762.9491921700001</v>
      </c>
      <c r="H140" s="43">
        <v>2019.6290269000001</v>
      </c>
      <c r="I140" s="43">
        <v>372.87379119000002</v>
      </c>
      <c r="J140" s="43">
        <v>1903.0251016499999</v>
      </c>
      <c r="K140" s="43">
        <v>8.2468758999999991</v>
      </c>
      <c r="L140" s="43">
        <v>448.92218314000002</v>
      </c>
      <c r="M140" s="43">
        <v>1445.85604261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4780.8446291500004</v>
      </c>
      <c r="C141" s="43">
        <f t="shared" ref="C141" si="223">G141+K141</f>
        <v>1718.6992310399999</v>
      </c>
      <c r="D141" s="43">
        <f t="shared" ref="D141" si="224">H141+L141</f>
        <v>2577.6834273899999</v>
      </c>
      <c r="E141" s="43">
        <f t="shared" ref="E141" si="225">I141+M141</f>
        <v>484.46197072000001</v>
      </c>
      <c r="F141" s="43">
        <v>4192.8000207100004</v>
      </c>
      <c r="G141" s="43">
        <v>1709.67838833</v>
      </c>
      <c r="H141" s="43">
        <v>2110.5895882899999</v>
      </c>
      <c r="I141" s="43">
        <v>372.53204409</v>
      </c>
      <c r="J141" s="43">
        <v>588.04460844000005</v>
      </c>
      <c r="K141" s="43">
        <v>9.0208427100000002</v>
      </c>
      <c r="L141" s="43">
        <v>467.09383910000003</v>
      </c>
      <c r="M141" s="43">
        <v>111.92992663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4951.6960352599999</v>
      </c>
      <c r="C142" s="43">
        <f t="shared" ref="C142" si="226">G142+K142</f>
        <v>1735.1771828399999</v>
      </c>
      <c r="D142" s="43">
        <f t="shared" ref="D142" si="227">H142+L142</f>
        <v>2733.3076578399996</v>
      </c>
      <c r="E142" s="43">
        <f t="shared" ref="E142" si="228">I142+M142</f>
        <v>483.21119457999998</v>
      </c>
      <c r="F142" s="43">
        <v>4348.0750424999997</v>
      </c>
      <c r="G142" s="43">
        <v>1716.02670225</v>
      </c>
      <c r="H142" s="43">
        <v>2260.1164054699998</v>
      </c>
      <c r="I142" s="43">
        <v>371.93193478000001</v>
      </c>
      <c r="J142" s="43">
        <v>603.62099276000004</v>
      </c>
      <c r="K142" s="43">
        <v>19.150480590000001</v>
      </c>
      <c r="L142" s="43">
        <v>473.19125236999997</v>
      </c>
      <c r="M142" s="43">
        <v>111.27925980000001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5107.7295400000003</v>
      </c>
      <c r="C143" s="43">
        <f t="shared" ref="C143" si="229">G143+K143</f>
        <v>1788.53521645</v>
      </c>
      <c r="D143" s="43">
        <f t="shared" ref="D143" si="230">H143+L143</f>
        <v>2832.7955819399999</v>
      </c>
      <c r="E143" s="43">
        <f t="shared" ref="E143" si="231">I143+M143</f>
        <v>486.39874161</v>
      </c>
      <c r="F143" s="43">
        <v>4465.01417494</v>
      </c>
      <c r="G143" s="43">
        <v>1764.4687506600001</v>
      </c>
      <c r="H143" s="43">
        <v>2328.1872378600001</v>
      </c>
      <c r="I143" s="43">
        <v>372.35818641999998</v>
      </c>
      <c r="J143" s="43">
        <v>642.71536505999995</v>
      </c>
      <c r="K143" s="43">
        <v>24.066465789999999</v>
      </c>
      <c r="L143" s="43">
        <v>504.60834407999999</v>
      </c>
      <c r="M143" s="43">
        <v>114.04055519000001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5144.3508428100004</v>
      </c>
      <c r="C144" s="43">
        <f t="shared" ref="C144" si="232">G144+K144</f>
        <v>1636.88720506</v>
      </c>
      <c r="D144" s="43">
        <f t="shared" ref="D144" si="233">H144+L144</f>
        <v>3021.8814998499997</v>
      </c>
      <c r="E144" s="43">
        <f t="shared" ref="E144" si="234">I144+M144</f>
        <v>485.58213790000002</v>
      </c>
      <c r="F144" s="43">
        <v>4499.0649384099997</v>
      </c>
      <c r="G144" s="43">
        <v>1620.2011833700001</v>
      </c>
      <c r="H144" s="43">
        <v>2506.5526043999998</v>
      </c>
      <c r="I144" s="43">
        <v>372.31115063999999</v>
      </c>
      <c r="J144" s="43">
        <v>645.28590440000005</v>
      </c>
      <c r="K144" s="43">
        <v>16.68602169</v>
      </c>
      <c r="L144" s="43">
        <v>515.32889545</v>
      </c>
      <c r="M144" s="43">
        <v>113.27098726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5164.3173798799999</v>
      </c>
      <c r="C145" s="43">
        <f t="shared" ref="C145" si="235">G145+K145</f>
        <v>1593.30039614</v>
      </c>
      <c r="D145" s="43">
        <f t="shared" ref="D145" si="236">H145+L145</f>
        <v>3041.3417785000001</v>
      </c>
      <c r="E145" s="43">
        <f t="shared" ref="E145" si="237">I145+M145</f>
        <v>529.67520523999997</v>
      </c>
      <c r="F145" s="43">
        <v>4529.9015694099999</v>
      </c>
      <c r="G145" s="43">
        <v>1576.7912923700001</v>
      </c>
      <c r="H145" s="43">
        <v>2534.47712422</v>
      </c>
      <c r="I145" s="43">
        <v>418.63315282000002</v>
      </c>
      <c r="J145" s="43">
        <v>634.41581047</v>
      </c>
      <c r="K145" s="43">
        <v>16.509103769999999</v>
      </c>
      <c r="L145" s="43">
        <v>506.86465428000002</v>
      </c>
      <c r="M145" s="43">
        <v>111.04205242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5704.9599873099996</v>
      </c>
      <c r="C146" s="43">
        <f t="shared" ref="C146" si="238">G146+K146</f>
        <v>2130.1508718200002</v>
      </c>
      <c r="D146" s="43">
        <f t="shared" ref="D146" si="239">H146+L146</f>
        <v>3051.9499965200002</v>
      </c>
      <c r="E146" s="43">
        <f t="shared" ref="E146" si="240">I146+M146</f>
        <v>522.85911896999994</v>
      </c>
      <c r="F146" s="43">
        <v>5102.6609158000001</v>
      </c>
      <c r="G146" s="43">
        <v>2113.8694898600002</v>
      </c>
      <c r="H146" s="43">
        <v>2570.8311447000001</v>
      </c>
      <c r="I146" s="43">
        <v>417.96028123999997</v>
      </c>
      <c r="J146" s="43">
        <v>602.29907150999998</v>
      </c>
      <c r="K146" s="43">
        <v>16.281381960000001</v>
      </c>
      <c r="L146" s="43">
        <v>481.11885181999997</v>
      </c>
      <c r="M146" s="43">
        <v>104.89883773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6286.4240232299999</v>
      </c>
      <c r="C147" s="43">
        <f t="shared" ref="C147" si="241">G147+K147</f>
        <v>2668.7630093899998</v>
      </c>
      <c r="D147" s="43">
        <f t="shared" ref="D147" si="242">H147+L147</f>
        <v>3108.1517998499999</v>
      </c>
      <c r="E147" s="43">
        <f t="shared" ref="E147" si="243">I147+M147</f>
        <v>509.50921398999998</v>
      </c>
      <c r="F147" s="43">
        <v>5663.2402013800001</v>
      </c>
      <c r="G147" s="43">
        <v>2654.6741364999998</v>
      </c>
      <c r="H147" s="43">
        <v>2591.8461036899998</v>
      </c>
      <c r="I147" s="43">
        <v>416.71996118999999</v>
      </c>
      <c r="J147" s="43">
        <v>623.18382184999996</v>
      </c>
      <c r="K147" s="43">
        <v>14.088872889999999</v>
      </c>
      <c r="L147" s="43">
        <v>516.30569616000002</v>
      </c>
      <c r="M147" s="43">
        <v>92.7892528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6466.2075071999998</v>
      </c>
      <c r="C148" s="43">
        <f t="shared" ref="C148" si="244">G148+K148</f>
        <v>2824.0263160100003</v>
      </c>
      <c r="D148" s="43">
        <f t="shared" ref="D148" si="245">H148+L148</f>
        <v>3134.1277961400001</v>
      </c>
      <c r="E148" s="43">
        <f t="shared" ref="E148" si="246">I148+M148</f>
        <v>508.05339504999995</v>
      </c>
      <c r="F148" s="43">
        <v>5881.8834492599999</v>
      </c>
      <c r="G148" s="43">
        <v>2809.9408563900001</v>
      </c>
      <c r="H148" s="43">
        <v>2654.9621918600001</v>
      </c>
      <c r="I148" s="43">
        <v>416.98040100999998</v>
      </c>
      <c r="J148" s="43">
        <v>584.32405793999999</v>
      </c>
      <c r="K148" s="43">
        <v>14.08545962</v>
      </c>
      <c r="L148" s="43">
        <v>479.16560428000003</v>
      </c>
      <c r="M148" s="43">
        <v>91.072994039999998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6660.78124407</v>
      </c>
      <c r="C149" s="43">
        <f t="shared" ref="C149" si="247">G149+K149</f>
        <v>2864.4669095199997</v>
      </c>
      <c r="D149" s="43">
        <f t="shared" ref="D149" si="248">H149+L149</f>
        <v>3269.1704996099998</v>
      </c>
      <c r="E149" s="43">
        <f t="shared" ref="E149" si="249">I149+M149</f>
        <v>527.14383494000003</v>
      </c>
      <c r="F149" s="43">
        <v>5970.6583128599996</v>
      </c>
      <c r="G149" s="43">
        <v>2856.0450979799998</v>
      </c>
      <c r="H149" s="43">
        <v>2697.3013552699999</v>
      </c>
      <c r="I149" s="43">
        <v>417.31185961</v>
      </c>
      <c r="J149" s="43">
        <v>690.12293121000005</v>
      </c>
      <c r="K149" s="43">
        <v>8.4218115400000002</v>
      </c>
      <c r="L149" s="43">
        <v>571.86914434000005</v>
      </c>
      <c r="M149" s="43">
        <v>109.83197533000001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6617.9156771099997</v>
      </c>
      <c r="C150" s="43">
        <f t="shared" ref="C150" si="250">G150+K150</f>
        <v>2806.7627536</v>
      </c>
      <c r="D150" s="43">
        <f t="shared" ref="D150" si="251">H150+L150</f>
        <v>3484.8039144700001</v>
      </c>
      <c r="E150" s="43">
        <f t="shared" ref="E150" si="252">I150+M150</f>
        <v>326.34900904</v>
      </c>
      <c r="F150" s="43">
        <v>5850.5303624500002</v>
      </c>
      <c r="G150" s="43">
        <v>2801.4885724199999</v>
      </c>
      <c r="H150" s="43">
        <v>2831.6837825900002</v>
      </c>
      <c r="I150" s="43">
        <v>217.35800743999999</v>
      </c>
      <c r="J150" s="43">
        <v>767.38531465999995</v>
      </c>
      <c r="K150" s="43">
        <v>5.2741811800000002</v>
      </c>
      <c r="L150" s="43">
        <v>653.12013188000003</v>
      </c>
      <c r="M150" s="43">
        <v>108.9910016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6627.6915728100003</v>
      </c>
      <c r="C151" s="43">
        <f t="shared" ref="C151" si="253">G151+K151</f>
        <v>2756.9448848099996</v>
      </c>
      <c r="D151" s="43">
        <f t="shared" ref="D151" si="254">H151+L151</f>
        <v>3539.2446188100002</v>
      </c>
      <c r="E151" s="43">
        <f t="shared" ref="E151" si="255">I151+M151</f>
        <v>331.50206918999999</v>
      </c>
      <c r="F151" s="43">
        <v>5852.5412373500003</v>
      </c>
      <c r="G151" s="43">
        <v>2747.7622932999998</v>
      </c>
      <c r="H151" s="43">
        <v>2889.17898926</v>
      </c>
      <c r="I151" s="43">
        <v>215.59995479</v>
      </c>
      <c r="J151" s="43">
        <v>775.15033545999995</v>
      </c>
      <c r="K151" s="43">
        <v>9.18259151</v>
      </c>
      <c r="L151" s="43">
        <v>650.06562955000004</v>
      </c>
      <c r="M151" s="43">
        <v>115.9021144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6547.61048802</v>
      </c>
      <c r="C152" s="43">
        <f t="shared" ref="C152" si="256">G152+K152</f>
        <v>2638.2555182000001</v>
      </c>
      <c r="D152" s="43">
        <f t="shared" ref="D152" si="257">H152+L152</f>
        <v>3676.34118429</v>
      </c>
      <c r="E152" s="43">
        <f t="shared" ref="E152" si="258">I152+M152</f>
        <v>233.01378553000001</v>
      </c>
      <c r="F152" s="43">
        <v>5786.1430028499999</v>
      </c>
      <c r="G152" s="43">
        <v>2630.8779247500001</v>
      </c>
      <c r="H152" s="43">
        <v>3040.4701446200002</v>
      </c>
      <c r="I152" s="43">
        <v>114.79493348</v>
      </c>
      <c r="J152" s="43">
        <v>761.46748517000003</v>
      </c>
      <c r="K152" s="43">
        <v>7.37759345</v>
      </c>
      <c r="L152" s="43">
        <v>635.87103966999996</v>
      </c>
      <c r="M152" s="43">
        <v>118.21885205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6594.3406040199998</v>
      </c>
      <c r="C153" s="43">
        <f t="shared" ref="C153" si="259">G153+K153</f>
        <v>2591.95285805</v>
      </c>
      <c r="D153" s="43">
        <f t="shared" ref="D153" si="260">H153+L153</f>
        <v>3765.8307908299998</v>
      </c>
      <c r="E153" s="43">
        <f t="shared" ref="E153" si="261">I153+M153</f>
        <v>236.55695514000001</v>
      </c>
      <c r="F153" s="43">
        <v>5814.4727152599999</v>
      </c>
      <c r="G153" s="43">
        <v>2584.99453034</v>
      </c>
      <c r="H153" s="43">
        <v>3115.7180804499999</v>
      </c>
      <c r="I153" s="43">
        <v>113.76010447</v>
      </c>
      <c r="J153" s="43">
        <v>779.86788876000003</v>
      </c>
      <c r="K153" s="43">
        <v>6.9583277099999998</v>
      </c>
      <c r="L153" s="43">
        <v>650.11271037999995</v>
      </c>
      <c r="M153" s="43">
        <v>122.79685067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6690.5801741599998</v>
      </c>
      <c r="C154" s="43">
        <f t="shared" ref="C154" si="262">G154+K154</f>
        <v>2348.2315975900001</v>
      </c>
      <c r="D154" s="43">
        <f t="shared" ref="D154" si="263">H154+L154</f>
        <v>4090.0132814799999</v>
      </c>
      <c r="E154" s="43">
        <f t="shared" ref="E154" si="264">I154+M154</f>
        <v>252.33529508999999</v>
      </c>
      <c r="F154" s="43">
        <v>5836.0982701900002</v>
      </c>
      <c r="G154" s="43">
        <v>2336.44801594</v>
      </c>
      <c r="H154" s="43">
        <v>3364.3623975</v>
      </c>
      <c r="I154" s="43">
        <v>135.28785675</v>
      </c>
      <c r="J154" s="43">
        <v>854.48190396999996</v>
      </c>
      <c r="K154" s="43">
        <v>11.78358165</v>
      </c>
      <c r="L154" s="43">
        <v>725.65088398</v>
      </c>
      <c r="M154" s="43">
        <v>117.04743834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6579.4044316</v>
      </c>
      <c r="C155" s="43">
        <f t="shared" ref="C155" si="265">G155+K155</f>
        <v>2230.2366816900003</v>
      </c>
      <c r="D155" s="43">
        <f t="shared" ref="D155" si="266">H155+L155</f>
        <v>4096.7354008500006</v>
      </c>
      <c r="E155" s="43">
        <f t="shared" ref="E155" si="267">I155+M155</f>
        <v>252.43234905999998</v>
      </c>
      <c r="F155" s="43">
        <v>5712.4775236100004</v>
      </c>
      <c r="G155" s="43">
        <v>2216.1519959900002</v>
      </c>
      <c r="H155" s="43">
        <v>3363.6067391900001</v>
      </c>
      <c r="I155" s="43">
        <v>132.71878842999999</v>
      </c>
      <c r="J155" s="43">
        <v>866.92690799000002</v>
      </c>
      <c r="K155" s="43">
        <v>14.0846857</v>
      </c>
      <c r="L155" s="43">
        <v>733.12866166000003</v>
      </c>
      <c r="M155" s="43">
        <v>119.71356063</v>
      </c>
      <c r="N155" s="43"/>
      <c r="O155" s="43"/>
      <c r="P155" s="43"/>
      <c r="Q155" s="43"/>
    </row>
    <row r="156" spans="1:17" collapsed="1">
      <c r="A156" s="8">
        <v>44958</v>
      </c>
      <c r="B156" s="43">
        <v>6529.24100155</v>
      </c>
      <c r="C156" s="43">
        <f t="shared" ref="C156" si="268">G156+K156</f>
        <v>2112.9721844000001</v>
      </c>
      <c r="D156" s="43">
        <f t="shared" ref="D156" si="269">H156+L156</f>
        <v>4170.2558584199996</v>
      </c>
      <c r="E156" s="43">
        <f t="shared" ref="E156" si="270">I156+M156</f>
        <v>246.01295873000001</v>
      </c>
      <c r="F156" s="43">
        <v>5702.0374164000004</v>
      </c>
      <c r="G156" s="43">
        <v>2100.3423978999999</v>
      </c>
      <c r="H156" s="43">
        <v>3471.0728356499999</v>
      </c>
      <c r="I156" s="43">
        <v>130.62218285</v>
      </c>
      <c r="J156" s="43">
        <v>827.20358514999998</v>
      </c>
      <c r="K156" s="43">
        <v>12.6297865</v>
      </c>
      <c r="L156" s="43">
        <v>699.18302276999998</v>
      </c>
      <c r="M156" s="43">
        <v>115.39077588000001</v>
      </c>
      <c r="N156" s="43"/>
      <c r="O156" s="43"/>
      <c r="P156" s="43"/>
      <c r="Q156" s="43"/>
    </row>
    <row r="157" spans="1:17">
      <c r="A157" s="8">
        <v>44986</v>
      </c>
      <c r="B157" s="43">
        <v>6608.5137480900003</v>
      </c>
      <c r="C157" s="43">
        <f t="shared" ref="C157" si="271">G157+K157</f>
        <v>2071.4712029100001</v>
      </c>
      <c r="D157" s="43">
        <f t="shared" ref="D157" si="272">H157+L157</f>
        <v>4287.8045864599999</v>
      </c>
      <c r="E157" s="43">
        <f t="shared" ref="E157" si="273">I157+M157</f>
        <v>249.23795871999999</v>
      </c>
      <c r="F157" s="43">
        <v>5760.5395085500004</v>
      </c>
      <c r="G157" s="43">
        <v>2058.5485381399999</v>
      </c>
      <c r="H157" s="43">
        <v>3571.45731389</v>
      </c>
      <c r="I157" s="43">
        <v>130.53365651999999</v>
      </c>
      <c r="J157" s="43">
        <v>847.97423953999999</v>
      </c>
      <c r="K157" s="43">
        <v>12.922664770000001</v>
      </c>
      <c r="L157" s="43">
        <v>716.34727256999997</v>
      </c>
      <c r="M157" s="43">
        <v>118.7043022</v>
      </c>
      <c r="N157" s="43"/>
      <c r="O157" s="43"/>
      <c r="P157" s="43"/>
      <c r="Q157" s="43"/>
    </row>
    <row r="158" spans="1:17">
      <c r="A158" s="8">
        <v>45017</v>
      </c>
      <c r="B158" s="43">
        <v>6645.8306551799997</v>
      </c>
      <c r="C158" s="43">
        <f t="shared" ref="C158" si="274">G158+K158</f>
        <v>2030.91798395</v>
      </c>
      <c r="D158" s="43">
        <f t="shared" ref="D158" si="275">H158+L158</f>
        <v>4369.7673196599999</v>
      </c>
      <c r="E158" s="43">
        <f t="shared" ref="E158" si="276">I158+M158</f>
        <v>245.14535157</v>
      </c>
      <c r="F158" s="43">
        <v>5782.7657425999996</v>
      </c>
      <c r="G158" s="43">
        <v>2016.96214609</v>
      </c>
      <c r="H158" s="43">
        <v>3634.9345531200001</v>
      </c>
      <c r="I158" s="43">
        <v>130.86904339</v>
      </c>
      <c r="J158" s="43">
        <v>863.06491258000005</v>
      </c>
      <c r="K158" s="43">
        <v>13.955837860000001</v>
      </c>
      <c r="L158" s="43">
        <v>734.83276653999997</v>
      </c>
      <c r="M158" s="43">
        <v>114.27630818</v>
      </c>
      <c r="N158" s="43"/>
      <c r="O158" s="43"/>
      <c r="P158" s="43"/>
      <c r="Q158" s="43"/>
    </row>
    <row r="159" spans="1:17">
      <c r="A159" s="8">
        <v>45047</v>
      </c>
      <c r="B159" s="43">
        <v>6854.6462373900004</v>
      </c>
      <c r="C159" s="43">
        <f t="shared" ref="C159" si="277">G159+K159</f>
        <v>2215.0917980400004</v>
      </c>
      <c r="D159" s="43">
        <f t="shared" ref="D159" si="278">H159+L159</f>
        <v>4397.4096291200003</v>
      </c>
      <c r="E159" s="43">
        <f t="shared" ref="E159" si="279">I159+M159</f>
        <v>242.14481023000002</v>
      </c>
      <c r="F159" s="43">
        <v>5993.5959147100002</v>
      </c>
      <c r="G159" s="43">
        <v>2200.6651389100002</v>
      </c>
      <c r="H159" s="43">
        <v>3661.6822001700002</v>
      </c>
      <c r="I159" s="43">
        <v>131.24857563</v>
      </c>
      <c r="J159" s="43">
        <v>861.05032268000002</v>
      </c>
      <c r="K159" s="43">
        <v>14.426659130000001</v>
      </c>
      <c r="L159" s="43">
        <v>735.72742894999999</v>
      </c>
      <c r="M159" s="43">
        <v>110.8962346</v>
      </c>
      <c r="N159" s="43"/>
      <c r="O159" s="43"/>
      <c r="P159" s="43"/>
      <c r="Q159" s="43"/>
    </row>
    <row r="160" spans="1:17">
      <c r="A160" s="8">
        <v>45078</v>
      </c>
      <c r="B160" s="43">
        <v>7107.9555310899996</v>
      </c>
      <c r="C160" s="43">
        <f t="shared" ref="C160" si="280">G160+K160</f>
        <v>2246.9728391600001</v>
      </c>
      <c r="D160" s="43">
        <f t="shared" ref="D160" si="281">H160+L160</f>
        <v>4623.6656919400002</v>
      </c>
      <c r="E160" s="43">
        <f t="shared" ref="E160" si="282">I160+M160</f>
        <v>237.31699999</v>
      </c>
      <c r="F160" s="43">
        <v>6140.5465309399997</v>
      </c>
      <c r="G160" s="43">
        <v>2231.2425807</v>
      </c>
      <c r="H160" s="43">
        <v>3778.6924628199999</v>
      </c>
      <c r="I160" s="43">
        <v>130.61148742</v>
      </c>
      <c r="J160" s="43">
        <v>967.40900015</v>
      </c>
      <c r="K160" s="43">
        <v>15.73025846</v>
      </c>
      <c r="L160" s="43">
        <v>844.97322912000004</v>
      </c>
      <c r="M160" s="43">
        <v>106.70551257</v>
      </c>
      <c r="N160" s="43"/>
      <c r="O160" s="43"/>
      <c r="P160" s="43"/>
      <c r="Q160" s="43"/>
    </row>
    <row r="161" spans="1:17">
      <c r="A161" s="8">
        <v>45108</v>
      </c>
      <c r="B161" s="43">
        <v>7412.8894044199997</v>
      </c>
      <c r="C161" s="43">
        <f t="shared" ref="C161" si="283">G161+K161</f>
        <v>2422.1912557199998</v>
      </c>
      <c r="D161" s="43">
        <f t="shared" ref="D161" si="284">H161+L161</f>
        <v>4752.8600344200004</v>
      </c>
      <c r="E161" s="43">
        <f t="shared" ref="E161" si="285">I161+M161</f>
        <v>237.83811428000001</v>
      </c>
      <c r="F161" s="43">
        <v>6443.9623001399996</v>
      </c>
      <c r="G161" s="43">
        <v>2406.41697359</v>
      </c>
      <c r="H161" s="43">
        <v>3906.82680605</v>
      </c>
      <c r="I161" s="43">
        <v>130.71852050000001</v>
      </c>
      <c r="J161" s="43">
        <v>968.92710427999998</v>
      </c>
      <c r="K161" s="43">
        <v>15.77428213</v>
      </c>
      <c r="L161" s="43">
        <v>846.03322836999996</v>
      </c>
      <c r="M161" s="43">
        <v>107.11959378</v>
      </c>
      <c r="N161" s="43"/>
      <c r="O161" s="43"/>
      <c r="P161" s="43"/>
      <c r="Q161" s="43"/>
    </row>
    <row r="162" spans="1:17">
      <c r="A162" s="8">
        <v>45139</v>
      </c>
      <c r="B162" s="43">
        <v>7586.52559956</v>
      </c>
      <c r="C162" s="43">
        <f t="shared" ref="C162" si="286">G162+K162</f>
        <v>2478.1610988500001</v>
      </c>
      <c r="D162" s="43">
        <f t="shared" ref="D162" si="287">H162+L162</f>
        <v>4875.78250432</v>
      </c>
      <c r="E162" s="43">
        <f t="shared" ref="E162" si="288">I162+M162</f>
        <v>232.58199638999997</v>
      </c>
      <c r="F162" s="43">
        <v>6615.4455760700002</v>
      </c>
      <c r="G162" s="43">
        <v>2462.0785188300001</v>
      </c>
      <c r="H162" s="43">
        <v>4023.97349454</v>
      </c>
      <c r="I162" s="43">
        <v>129.39356269999999</v>
      </c>
      <c r="J162" s="43">
        <v>971.08002349000003</v>
      </c>
      <c r="K162" s="43">
        <v>16.082580020000002</v>
      </c>
      <c r="L162" s="43">
        <v>851.80900978</v>
      </c>
      <c r="M162" s="43">
        <v>103.18843369</v>
      </c>
      <c r="N162" s="43"/>
      <c r="O162" s="43"/>
      <c r="P162" s="43"/>
      <c r="Q162" s="43"/>
    </row>
    <row r="163" spans="1:17">
      <c r="A163" s="8">
        <v>45170</v>
      </c>
      <c r="B163" s="43">
        <v>7964.4316732099996</v>
      </c>
      <c r="C163" s="43">
        <f t="shared" ref="C163" si="289">G163+K163</f>
        <v>2528.03983754</v>
      </c>
      <c r="D163" s="43">
        <f t="shared" ref="D163" si="290">H163+L163</f>
        <v>5213.6672478099999</v>
      </c>
      <c r="E163" s="43">
        <f t="shared" ref="E163" si="291">I163+M163</f>
        <v>222.72458786000001</v>
      </c>
      <c r="F163" s="43">
        <v>7029.1710066200003</v>
      </c>
      <c r="G163" s="43">
        <v>2513.1018613900001</v>
      </c>
      <c r="H163" s="43">
        <v>4391.4769393699999</v>
      </c>
      <c r="I163" s="43">
        <v>124.59220586000001</v>
      </c>
      <c r="J163" s="43">
        <v>935.26066659000003</v>
      </c>
      <c r="K163" s="43">
        <v>14.937976150000001</v>
      </c>
      <c r="L163" s="43">
        <v>822.19030843999997</v>
      </c>
      <c r="M163" s="43">
        <v>98.132382000000007</v>
      </c>
      <c r="N163" s="43"/>
      <c r="O163" s="43"/>
      <c r="P163" s="43"/>
      <c r="Q163" s="43"/>
    </row>
    <row r="164" spans="1:17">
      <c r="A164" s="8">
        <v>45200</v>
      </c>
      <c r="B164" s="43">
        <v>8617.4635840899991</v>
      </c>
      <c r="C164" s="43">
        <f t="shared" ref="C164" si="292">G164+K164</f>
        <v>2829.4864601599998</v>
      </c>
      <c r="D164" s="43">
        <f t="shared" ref="D164" si="293">H164+L164</f>
        <v>5571.1546947200004</v>
      </c>
      <c r="E164" s="43">
        <f t="shared" ref="E164" si="294">I164+M164</f>
        <v>216.82242921</v>
      </c>
      <c r="F164" s="43">
        <v>7303.3531255400003</v>
      </c>
      <c r="G164" s="43">
        <v>2813.4732243399999</v>
      </c>
      <c r="H164" s="43">
        <v>4369.58582854</v>
      </c>
      <c r="I164" s="43">
        <v>120.29407266</v>
      </c>
      <c r="J164" s="43">
        <v>1314.11045855</v>
      </c>
      <c r="K164" s="43">
        <v>16.013235819999998</v>
      </c>
      <c r="L164" s="43">
        <v>1201.56886618</v>
      </c>
      <c r="M164" s="43">
        <v>96.528356549999998</v>
      </c>
      <c r="N164" s="43"/>
      <c r="O164" s="43"/>
      <c r="P164" s="43"/>
      <c r="Q164" s="43"/>
    </row>
    <row r="165" spans="1:17">
      <c r="A165" s="8">
        <v>45231</v>
      </c>
      <c r="B165" s="43">
        <v>8902.6478254100002</v>
      </c>
      <c r="C165" s="43">
        <f t="shared" ref="C165" si="295">G165+K165</f>
        <v>3092.4724989199999</v>
      </c>
      <c r="D165" s="43">
        <f t="shared" ref="D165" si="296">H165+L165</f>
        <v>5598.3319895099994</v>
      </c>
      <c r="E165" s="43">
        <f t="shared" ref="E165" si="297">I165+M165</f>
        <v>211.84333698</v>
      </c>
      <c r="F165" s="43">
        <v>7456.0631501999997</v>
      </c>
      <c r="G165" s="43">
        <v>2977.1296077699999</v>
      </c>
      <c r="H165" s="43">
        <v>4363.3294562399997</v>
      </c>
      <c r="I165" s="43">
        <v>115.60408619</v>
      </c>
      <c r="J165" s="43">
        <v>1446.5846752099999</v>
      </c>
      <c r="K165" s="43">
        <v>115.34289115</v>
      </c>
      <c r="L165" s="43">
        <v>1235.00253327</v>
      </c>
      <c r="M165" s="43">
        <v>96.23925079</v>
      </c>
      <c r="N165" s="43"/>
      <c r="O165" s="43"/>
      <c r="P165" s="43"/>
      <c r="Q165" s="43"/>
    </row>
    <row r="166" spans="1:17">
      <c r="A166" s="8">
        <v>45261</v>
      </c>
      <c r="B166" s="43">
        <v>9341.7494511999994</v>
      </c>
      <c r="C166" s="43">
        <f t="shared" ref="C166" si="298">G166+K166</f>
        <v>3272.4053455999997</v>
      </c>
      <c r="D166" s="43">
        <f t="shared" ref="D166" si="299">H166+L166</f>
        <v>5856.9022740199998</v>
      </c>
      <c r="E166" s="43">
        <f t="shared" ref="E166" si="300">I166+M166</f>
        <v>212.44183157999998</v>
      </c>
      <c r="F166" s="43">
        <v>7521.8189565000002</v>
      </c>
      <c r="G166" s="43">
        <v>2964.8070088999998</v>
      </c>
      <c r="H166" s="43">
        <v>4445.0777061700001</v>
      </c>
      <c r="I166" s="43">
        <v>111.93424143</v>
      </c>
      <c r="J166" s="43">
        <v>1819.9304947000001</v>
      </c>
      <c r="K166" s="43">
        <v>307.5983367</v>
      </c>
      <c r="L166" s="43">
        <v>1411.82456785</v>
      </c>
      <c r="M166" s="43">
        <v>100.50759015</v>
      </c>
      <c r="N166" s="43"/>
      <c r="O166" s="43"/>
      <c r="P166" s="43"/>
      <c r="Q166" s="43"/>
    </row>
    <row r="167" spans="1:17">
      <c r="A167" s="8">
        <v>45292</v>
      </c>
      <c r="B167" s="43">
        <v>9215.6941454600001</v>
      </c>
      <c r="C167" s="43">
        <f t="shared" ref="C167" si="301">G167+K167</f>
        <v>3153.0690307</v>
      </c>
      <c r="D167" s="43">
        <f t="shared" ref="D167" si="302">H167+L167</f>
        <v>5860.0344250199996</v>
      </c>
      <c r="E167" s="43">
        <f t="shared" ref="E167" si="303">I167+M167</f>
        <v>202.59068974000002</v>
      </c>
      <c r="F167" s="43">
        <v>7314.93267354</v>
      </c>
      <c r="G167" s="43">
        <v>2753.9027455400001</v>
      </c>
      <c r="H167" s="43">
        <v>4453.01201201</v>
      </c>
      <c r="I167" s="43">
        <v>108.01791599000001</v>
      </c>
      <c r="J167" s="43">
        <v>1900.7614719200001</v>
      </c>
      <c r="K167" s="43">
        <v>399.16628515999997</v>
      </c>
      <c r="L167" s="43">
        <v>1407.02241301</v>
      </c>
      <c r="M167" s="43">
        <v>94.572773749999996</v>
      </c>
      <c r="N167" s="43"/>
      <c r="O167" s="43"/>
      <c r="P167" s="43"/>
      <c r="Q167" s="43"/>
    </row>
    <row r="168" spans="1:17">
      <c r="A168" s="8">
        <v>45323</v>
      </c>
      <c r="B168" s="43">
        <v>9056.1487725700008</v>
      </c>
      <c r="C168" s="43">
        <f t="shared" ref="C168" si="304">G168+K168</f>
        <v>2999.5411676500003</v>
      </c>
      <c r="D168" s="43">
        <f t="shared" ref="D168" si="305">H168+L168</f>
        <v>5842.3037382399998</v>
      </c>
      <c r="E168" s="43">
        <f t="shared" ref="E168" si="306">I168+M168</f>
        <v>214.30386668</v>
      </c>
      <c r="F168" s="43">
        <v>7174.6551185400003</v>
      </c>
      <c r="G168" s="43">
        <v>2629.9230676900002</v>
      </c>
      <c r="H168" s="43">
        <v>4410.9611737799996</v>
      </c>
      <c r="I168" s="43">
        <v>133.77087707000001</v>
      </c>
      <c r="J168" s="43">
        <v>1881.49365403</v>
      </c>
      <c r="K168" s="43">
        <v>369.61809996</v>
      </c>
      <c r="L168" s="43">
        <v>1431.3425644599999</v>
      </c>
      <c r="M168" s="43">
        <v>80.532989610000001</v>
      </c>
      <c r="N168" s="43"/>
      <c r="O168" s="43"/>
      <c r="P168" s="43"/>
      <c r="Q168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2326.5019374600001</v>
      </c>
      <c r="C11" s="43">
        <f>G11+K11</f>
        <v>232.14754665000001</v>
      </c>
      <c r="D11" s="43">
        <f t="shared" ref="D11:E11" si="0">H11+L11</f>
        <v>492.29928890999997</v>
      </c>
      <c r="E11" s="43">
        <f t="shared" si="0"/>
        <v>1602.0551019</v>
      </c>
      <c r="F11" s="43">
        <v>555.74725733000002</v>
      </c>
      <c r="G11" s="43">
        <v>178.88386926000001</v>
      </c>
      <c r="H11" s="43">
        <v>172.70960346000001</v>
      </c>
      <c r="I11" s="43">
        <v>204.15378461</v>
      </c>
      <c r="J11" s="43">
        <v>1770.75468013</v>
      </c>
      <c r="K11" s="43">
        <v>53.263677389999998</v>
      </c>
      <c r="L11" s="43">
        <v>319.58968544999999</v>
      </c>
      <c r="M11" s="43">
        <v>1397.90131729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2305.9244017699998</v>
      </c>
      <c r="C12" s="43">
        <f t="shared" ref="C12:C67" si="1">G12+K12</f>
        <v>238.90259</v>
      </c>
      <c r="D12" s="43">
        <f t="shared" ref="D12:D67" si="2">H12+L12</f>
        <v>465.63379621999997</v>
      </c>
      <c r="E12" s="43">
        <f t="shared" ref="E12:E67" si="3">I12+M12</f>
        <v>1601.3880155499999</v>
      </c>
      <c r="F12" s="43">
        <v>560.73075757000004</v>
      </c>
      <c r="G12" s="43">
        <v>183.58332536</v>
      </c>
      <c r="H12" s="43">
        <v>173.47052590999999</v>
      </c>
      <c r="I12" s="43">
        <v>203.67690630000001</v>
      </c>
      <c r="J12" s="43">
        <v>1745.1936442000001</v>
      </c>
      <c r="K12" s="43">
        <v>55.31926464</v>
      </c>
      <c r="L12" s="43">
        <v>292.16327030999997</v>
      </c>
      <c r="M12" s="43">
        <v>1397.7111092499999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2284.1181391800001</v>
      </c>
      <c r="C13" s="43">
        <f t="shared" si="1"/>
        <v>247.01232431</v>
      </c>
      <c r="D13" s="43">
        <f t="shared" si="2"/>
        <v>467.09558247999996</v>
      </c>
      <c r="E13" s="43">
        <f t="shared" si="3"/>
        <v>1570.0102323900001</v>
      </c>
      <c r="F13" s="43">
        <v>565.52139662000002</v>
      </c>
      <c r="G13" s="43">
        <v>191.60409118999999</v>
      </c>
      <c r="H13" s="43">
        <v>173.61237571000001</v>
      </c>
      <c r="I13" s="43">
        <v>200.30492971999999</v>
      </c>
      <c r="J13" s="43">
        <v>1718.5967425599999</v>
      </c>
      <c r="K13" s="43">
        <v>55.408233119999998</v>
      </c>
      <c r="L13" s="43">
        <v>293.48320676999998</v>
      </c>
      <c r="M13" s="43">
        <v>1369.70530267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2291.3190106900001</v>
      </c>
      <c r="C14" s="43">
        <f t="shared" si="1"/>
        <v>260.57513041000004</v>
      </c>
      <c r="D14" s="43">
        <f t="shared" si="2"/>
        <v>459.82261499000003</v>
      </c>
      <c r="E14" s="43">
        <f t="shared" si="3"/>
        <v>1570.9212652900001</v>
      </c>
      <c r="F14" s="43">
        <v>584.58735419000004</v>
      </c>
      <c r="G14" s="43">
        <v>207.45304501000001</v>
      </c>
      <c r="H14" s="43">
        <v>176.74117009</v>
      </c>
      <c r="I14" s="43">
        <v>200.39313909000001</v>
      </c>
      <c r="J14" s="43">
        <v>1706.7316565000001</v>
      </c>
      <c r="K14" s="43">
        <v>53.122085400000003</v>
      </c>
      <c r="L14" s="43">
        <v>283.08144490000001</v>
      </c>
      <c r="M14" s="43">
        <v>1370.5281262000001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2287.84271317</v>
      </c>
      <c r="C15" s="43">
        <f t="shared" si="1"/>
        <v>276.87222322000002</v>
      </c>
      <c r="D15" s="43">
        <f t="shared" si="2"/>
        <v>463.25253567000004</v>
      </c>
      <c r="E15" s="43">
        <f t="shared" si="3"/>
        <v>1547.71795428</v>
      </c>
      <c r="F15" s="43">
        <v>603.17483443000003</v>
      </c>
      <c r="G15" s="43">
        <v>220.68075250000001</v>
      </c>
      <c r="H15" s="43">
        <v>181.41738907999999</v>
      </c>
      <c r="I15" s="43">
        <v>201.07669285</v>
      </c>
      <c r="J15" s="43">
        <v>1684.6678787400001</v>
      </c>
      <c r="K15" s="43">
        <v>56.191470719999998</v>
      </c>
      <c r="L15" s="43">
        <v>281.83514659000002</v>
      </c>
      <c r="M15" s="43">
        <v>1346.64126143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2277.1537729000001</v>
      </c>
      <c r="C16" s="43">
        <f t="shared" si="1"/>
        <v>285.88415079000004</v>
      </c>
      <c r="D16" s="43">
        <f t="shared" si="2"/>
        <v>463.34034991999999</v>
      </c>
      <c r="E16" s="43">
        <f t="shared" si="3"/>
        <v>1527.9292721899999</v>
      </c>
      <c r="F16" s="43">
        <v>619.82706587999996</v>
      </c>
      <c r="G16" s="43">
        <v>227.71508327000001</v>
      </c>
      <c r="H16" s="43">
        <v>186.05579205000001</v>
      </c>
      <c r="I16" s="43">
        <v>206.05619056</v>
      </c>
      <c r="J16" s="43">
        <v>1657.32670702</v>
      </c>
      <c r="K16" s="43">
        <v>58.169067519999999</v>
      </c>
      <c r="L16" s="43">
        <v>277.28455787000001</v>
      </c>
      <c r="M16" s="43">
        <v>1321.8730816299999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2261.4057386700001</v>
      </c>
      <c r="C17" s="43">
        <f t="shared" si="1"/>
        <v>287.33704477999999</v>
      </c>
      <c r="D17" s="43">
        <f t="shared" si="2"/>
        <v>464.95493847</v>
      </c>
      <c r="E17" s="43">
        <f t="shared" si="3"/>
        <v>1509.11375542</v>
      </c>
      <c r="F17" s="43">
        <v>635.64932477000002</v>
      </c>
      <c r="G17" s="43">
        <v>230.78080186</v>
      </c>
      <c r="H17" s="43">
        <v>194.68558234</v>
      </c>
      <c r="I17" s="43">
        <v>210.18294057</v>
      </c>
      <c r="J17" s="43">
        <v>1625.7564139000001</v>
      </c>
      <c r="K17" s="43">
        <v>56.556242920000003</v>
      </c>
      <c r="L17" s="43">
        <v>270.26935613000001</v>
      </c>
      <c r="M17" s="43">
        <v>1298.9308148499999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2244.4910054799998</v>
      </c>
      <c r="C18" s="43">
        <f t="shared" si="1"/>
        <v>304.01352145999999</v>
      </c>
      <c r="D18" s="43">
        <f t="shared" si="2"/>
        <v>458.89067506000004</v>
      </c>
      <c r="E18" s="43">
        <f t="shared" si="3"/>
        <v>1481.5868089600001</v>
      </c>
      <c r="F18" s="43">
        <v>664.21161806999999</v>
      </c>
      <c r="G18" s="43">
        <v>253.41384497999999</v>
      </c>
      <c r="H18" s="43">
        <v>194.94085863000001</v>
      </c>
      <c r="I18" s="43">
        <v>215.85691446000001</v>
      </c>
      <c r="J18" s="43">
        <v>1580.27938741</v>
      </c>
      <c r="K18" s="43">
        <v>50.599676479999999</v>
      </c>
      <c r="L18" s="43">
        <v>263.94981643</v>
      </c>
      <c r="M18" s="43">
        <v>1265.7298945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2213.93631912</v>
      </c>
      <c r="C19" s="43">
        <f t="shared" si="1"/>
        <v>309.12042014999997</v>
      </c>
      <c r="D19" s="43">
        <f t="shared" si="2"/>
        <v>459.82279596000001</v>
      </c>
      <c r="E19" s="43">
        <f t="shared" si="3"/>
        <v>1444.9931030099999</v>
      </c>
      <c r="F19" s="43">
        <v>681.15301266999995</v>
      </c>
      <c r="G19" s="43">
        <v>258.00949453999999</v>
      </c>
      <c r="H19" s="43">
        <v>199.92734261000001</v>
      </c>
      <c r="I19" s="43">
        <v>223.21617552000001</v>
      </c>
      <c r="J19" s="43">
        <v>1532.7833064500001</v>
      </c>
      <c r="K19" s="43">
        <v>51.110925610000002</v>
      </c>
      <c r="L19" s="43">
        <v>259.89545335000003</v>
      </c>
      <c r="M19" s="43">
        <v>1221.7769274899999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2184.3888977800002</v>
      </c>
      <c r="C20" s="43">
        <f t="shared" si="1"/>
        <v>317.69906878</v>
      </c>
      <c r="D20" s="43">
        <f t="shared" si="2"/>
        <v>455.74226391000002</v>
      </c>
      <c r="E20" s="43">
        <f t="shared" si="3"/>
        <v>1410.9475650899999</v>
      </c>
      <c r="F20" s="43">
        <v>697.75452612000004</v>
      </c>
      <c r="G20" s="43">
        <v>267.86274651000002</v>
      </c>
      <c r="H20" s="43">
        <v>200.38652159</v>
      </c>
      <c r="I20" s="43">
        <v>229.50525802000001</v>
      </c>
      <c r="J20" s="43">
        <v>1486.6343716599999</v>
      </c>
      <c r="K20" s="43">
        <v>49.836322269999997</v>
      </c>
      <c r="L20" s="43">
        <v>255.35574231999999</v>
      </c>
      <c r="M20" s="43">
        <v>1181.44230707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2141.7852824699999</v>
      </c>
      <c r="C21" s="43">
        <f t="shared" si="1"/>
        <v>321.35259215999997</v>
      </c>
      <c r="D21" s="43">
        <f t="shared" si="2"/>
        <v>451.03430192999997</v>
      </c>
      <c r="E21" s="43">
        <f t="shared" si="3"/>
        <v>1369.3983883799999</v>
      </c>
      <c r="F21" s="43">
        <v>704.64850107999996</v>
      </c>
      <c r="G21" s="43">
        <v>269.71365789999999</v>
      </c>
      <c r="H21" s="43">
        <v>202.44630483</v>
      </c>
      <c r="I21" s="43">
        <v>232.48853835</v>
      </c>
      <c r="J21" s="43">
        <v>1437.1367813899999</v>
      </c>
      <c r="K21" s="43">
        <v>51.638934259999999</v>
      </c>
      <c r="L21" s="43">
        <v>248.5879971</v>
      </c>
      <c r="M21" s="43">
        <v>1136.9098500299999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1997.8620623700001</v>
      </c>
      <c r="C22" s="43">
        <f t="shared" si="1"/>
        <v>321.00460655000001</v>
      </c>
      <c r="D22" s="43">
        <f t="shared" si="2"/>
        <v>435.85634331999995</v>
      </c>
      <c r="E22" s="43">
        <f t="shared" si="3"/>
        <v>1241.0011125000001</v>
      </c>
      <c r="F22" s="43">
        <v>708.99498955000001</v>
      </c>
      <c r="G22" s="43">
        <v>274.75158671000003</v>
      </c>
      <c r="H22" s="43">
        <v>204.03869639999999</v>
      </c>
      <c r="I22" s="43">
        <v>230.20470644</v>
      </c>
      <c r="J22" s="43">
        <v>1288.86707282</v>
      </c>
      <c r="K22" s="43">
        <v>46.25301984</v>
      </c>
      <c r="L22" s="43">
        <v>231.81764691999999</v>
      </c>
      <c r="M22" s="43">
        <v>1010.79640606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1966.20327006</v>
      </c>
      <c r="C23" s="43">
        <f t="shared" si="1"/>
        <v>295.12450244999997</v>
      </c>
      <c r="D23" s="43">
        <f t="shared" si="2"/>
        <v>423.86842339999998</v>
      </c>
      <c r="E23" s="43">
        <f t="shared" si="3"/>
        <v>1247.2103442099999</v>
      </c>
      <c r="F23" s="43">
        <v>708.97986152999999</v>
      </c>
      <c r="G23" s="43">
        <v>261.89934434999998</v>
      </c>
      <c r="H23" s="43">
        <v>207.15248428000001</v>
      </c>
      <c r="I23" s="43">
        <v>239.92803290000001</v>
      </c>
      <c r="J23" s="43">
        <v>1257.2234085299999</v>
      </c>
      <c r="K23" s="43">
        <v>33.225158100000002</v>
      </c>
      <c r="L23" s="43">
        <v>216.71593912</v>
      </c>
      <c r="M23" s="43">
        <v>1007.28231131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1943.2180379500001</v>
      </c>
      <c r="C24" s="43">
        <f t="shared" si="1"/>
        <v>293.91419010999999</v>
      </c>
      <c r="D24" s="43">
        <f t="shared" si="2"/>
        <v>420.00521158000004</v>
      </c>
      <c r="E24" s="43">
        <f t="shared" si="3"/>
        <v>1229.29863626</v>
      </c>
      <c r="F24" s="43">
        <v>709.16214715000001</v>
      </c>
      <c r="G24" s="43">
        <v>261.88507923999998</v>
      </c>
      <c r="H24" s="43">
        <v>206.91815170000001</v>
      </c>
      <c r="I24" s="43">
        <v>240.35891620999999</v>
      </c>
      <c r="J24" s="43">
        <v>1234.0558908</v>
      </c>
      <c r="K24" s="43">
        <v>32.029110869999997</v>
      </c>
      <c r="L24" s="43">
        <v>213.08705988</v>
      </c>
      <c r="M24" s="43">
        <v>988.93972005000001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1886.7300692599999</v>
      </c>
      <c r="C25" s="43">
        <f t="shared" si="1"/>
        <v>296.15867711999999</v>
      </c>
      <c r="D25" s="43">
        <f t="shared" si="2"/>
        <v>399.12269305000001</v>
      </c>
      <c r="E25" s="43">
        <f t="shared" si="3"/>
        <v>1191.44869909</v>
      </c>
      <c r="F25" s="43">
        <v>716.40637421999998</v>
      </c>
      <c r="G25" s="43">
        <v>269.82208894000001</v>
      </c>
      <c r="H25" s="43">
        <v>207.00299136000001</v>
      </c>
      <c r="I25" s="43">
        <v>239.58129392000001</v>
      </c>
      <c r="J25" s="43">
        <v>1170.3236950400001</v>
      </c>
      <c r="K25" s="43">
        <v>26.33658818</v>
      </c>
      <c r="L25" s="43">
        <v>192.11970169</v>
      </c>
      <c r="M25" s="43">
        <v>951.86740516999998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1861.7348349900001</v>
      </c>
      <c r="C26" s="43">
        <f t="shared" si="1"/>
        <v>294.19036195999996</v>
      </c>
      <c r="D26" s="43">
        <f t="shared" si="2"/>
        <v>396.28731585000003</v>
      </c>
      <c r="E26" s="43">
        <f t="shared" si="3"/>
        <v>1171.2571571799999</v>
      </c>
      <c r="F26" s="43">
        <v>717.79799793999996</v>
      </c>
      <c r="G26" s="43">
        <v>268.29264361999998</v>
      </c>
      <c r="H26" s="43">
        <v>208.34055047000001</v>
      </c>
      <c r="I26" s="43">
        <v>241.16480385</v>
      </c>
      <c r="J26" s="43">
        <v>1143.9368370499999</v>
      </c>
      <c r="K26" s="43">
        <v>25.897718340000001</v>
      </c>
      <c r="L26" s="43">
        <v>187.94676537999999</v>
      </c>
      <c r="M26" s="43">
        <v>930.09235333000004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1846.8460080899999</v>
      </c>
      <c r="C27" s="43">
        <f t="shared" si="1"/>
        <v>300.88374102</v>
      </c>
      <c r="D27" s="43">
        <f t="shared" si="2"/>
        <v>396.66891852000003</v>
      </c>
      <c r="E27" s="43">
        <f t="shared" si="3"/>
        <v>1149.29334855</v>
      </c>
      <c r="F27" s="43">
        <v>729.76590111999997</v>
      </c>
      <c r="G27" s="43">
        <v>274.00166368999999</v>
      </c>
      <c r="H27" s="43">
        <v>212.38563177</v>
      </c>
      <c r="I27" s="43">
        <v>243.37860566000001</v>
      </c>
      <c r="J27" s="43">
        <v>1117.0801069700001</v>
      </c>
      <c r="K27" s="43">
        <v>26.882077330000001</v>
      </c>
      <c r="L27" s="43">
        <v>184.28328675</v>
      </c>
      <c r="M27" s="43">
        <v>905.91474288999996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1819.0543815999999</v>
      </c>
      <c r="C28" s="43">
        <f t="shared" si="1"/>
        <v>298.06522358000001</v>
      </c>
      <c r="D28" s="43">
        <f t="shared" si="2"/>
        <v>397.14023815000002</v>
      </c>
      <c r="E28" s="43">
        <f t="shared" si="3"/>
        <v>1123.8489198699999</v>
      </c>
      <c r="F28" s="43">
        <v>734.32001967999997</v>
      </c>
      <c r="G28" s="43">
        <v>272.98686117</v>
      </c>
      <c r="H28" s="43">
        <v>215.77878612000001</v>
      </c>
      <c r="I28" s="43">
        <v>245.55437239</v>
      </c>
      <c r="J28" s="43">
        <v>1084.7343619200001</v>
      </c>
      <c r="K28" s="43">
        <v>25.07836241</v>
      </c>
      <c r="L28" s="43">
        <v>181.36145203000001</v>
      </c>
      <c r="M28" s="43">
        <v>878.29454748000001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1799.18108706</v>
      </c>
      <c r="C29" s="43">
        <f t="shared" si="1"/>
        <v>295.01782678000001</v>
      </c>
      <c r="D29" s="43">
        <f t="shared" si="2"/>
        <v>395.53821640000001</v>
      </c>
      <c r="E29" s="43">
        <f t="shared" si="3"/>
        <v>1108.62504388</v>
      </c>
      <c r="F29" s="43">
        <v>734.20222359000002</v>
      </c>
      <c r="G29" s="43">
        <v>271.29767557000002</v>
      </c>
      <c r="H29" s="43">
        <v>216.32186092000001</v>
      </c>
      <c r="I29" s="43">
        <v>246.58268709999999</v>
      </c>
      <c r="J29" s="43">
        <v>1064.9788634700001</v>
      </c>
      <c r="K29" s="43">
        <v>23.720151210000001</v>
      </c>
      <c r="L29" s="43">
        <v>179.21635548</v>
      </c>
      <c r="M29" s="43">
        <v>862.04235677999998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1794.3722567100001</v>
      </c>
      <c r="C30" s="43">
        <f t="shared" si="1"/>
        <v>300.03792381</v>
      </c>
      <c r="D30" s="43">
        <f t="shared" si="2"/>
        <v>394.05855258999998</v>
      </c>
      <c r="E30" s="43">
        <f t="shared" si="3"/>
        <v>1100.2757803099998</v>
      </c>
      <c r="F30" s="43">
        <v>744.97333628000001</v>
      </c>
      <c r="G30" s="43">
        <v>275.96918725</v>
      </c>
      <c r="H30" s="43">
        <v>217.51742128999999</v>
      </c>
      <c r="I30" s="43">
        <v>251.48672773999999</v>
      </c>
      <c r="J30" s="43">
        <v>1049.3989204300001</v>
      </c>
      <c r="K30" s="43">
        <v>24.068736560000001</v>
      </c>
      <c r="L30" s="43">
        <v>176.54113129999999</v>
      </c>
      <c r="M30" s="43">
        <v>848.78905256999997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1776.2347321300001</v>
      </c>
      <c r="C31" s="43">
        <f t="shared" si="1"/>
        <v>301.58277033999997</v>
      </c>
      <c r="D31" s="43">
        <f t="shared" si="2"/>
        <v>388.77684686999999</v>
      </c>
      <c r="E31" s="43">
        <f t="shared" si="3"/>
        <v>1085.87511492</v>
      </c>
      <c r="F31" s="43">
        <v>745.68783613999994</v>
      </c>
      <c r="G31" s="43">
        <v>277.71980547999999</v>
      </c>
      <c r="H31" s="43">
        <v>216.11892413000001</v>
      </c>
      <c r="I31" s="43">
        <v>251.84910653</v>
      </c>
      <c r="J31" s="43">
        <v>1030.5468959899999</v>
      </c>
      <c r="K31" s="43">
        <v>23.862964860000002</v>
      </c>
      <c r="L31" s="43">
        <v>172.65792274</v>
      </c>
      <c r="M31" s="43">
        <v>834.02600839000002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1769.16477005</v>
      </c>
      <c r="C32" s="43">
        <f t="shared" si="1"/>
        <v>307.82496634</v>
      </c>
      <c r="D32" s="43">
        <f t="shared" si="2"/>
        <v>389.73693645000003</v>
      </c>
      <c r="E32" s="43">
        <f t="shared" si="3"/>
        <v>1071.60286726</v>
      </c>
      <c r="F32" s="43">
        <v>758.17891613999996</v>
      </c>
      <c r="G32" s="43">
        <v>283.06284813000002</v>
      </c>
      <c r="H32" s="43">
        <v>218.62015595</v>
      </c>
      <c r="I32" s="43">
        <v>256.49591206000002</v>
      </c>
      <c r="J32" s="43">
        <v>1010.9858539099999</v>
      </c>
      <c r="K32" s="43">
        <v>24.762118210000001</v>
      </c>
      <c r="L32" s="43">
        <v>171.1167805</v>
      </c>
      <c r="M32" s="43">
        <v>815.10695520000002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1756.9799530800001</v>
      </c>
      <c r="C33" s="43">
        <f t="shared" si="1"/>
        <v>313.29593871999998</v>
      </c>
      <c r="D33" s="43">
        <f t="shared" si="2"/>
        <v>385.95297682</v>
      </c>
      <c r="E33" s="43">
        <f t="shared" si="3"/>
        <v>1057.73103754</v>
      </c>
      <c r="F33" s="43">
        <v>761.37471216999995</v>
      </c>
      <c r="G33" s="43">
        <v>288.98412660999998</v>
      </c>
      <c r="H33" s="43">
        <v>216.97793105</v>
      </c>
      <c r="I33" s="43">
        <v>255.41265451000001</v>
      </c>
      <c r="J33" s="43">
        <v>995.60524091000002</v>
      </c>
      <c r="K33" s="43">
        <v>24.311812110000002</v>
      </c>
      <c r="L33" s="43">
        <v>168.97504577000001</v>
      </c>
      <c r="M33" s="43">
        <v>802.31838302999995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1726.6600463299999</v>
      </c>
      <c r="C34" s="43">
        <f t="shared" si="1"/>
        <v>305.00286247000003</v>
      </c>
      <c r="D34" s="43">
        <f t="shared" si="2"/>
        <v>383.82204963000004</v>
      </c>
      <c r="E34" s="43">
        <f t="shared" si="3"/>
        <v>1037.83513423</v>
      </c>
      <c r="F34" s="43">
        <v>759.25033959999996</v>
      </c>
      <c r="G34" s="43">
        <v>285.57240603000002</v>
      </c>
      <c r="H34" s="43">
        <v>217.39749444</v>
      </c>
      <c r="I34" s="43">
        <v>256.28043912999999</v>
      </c>
      <c r="J34" s="43">
        <v>967.40970673000004</v>
      </c>
      <c r="K34" s="43">
        <v>19.43045644</v>
      </c>
      <c r="L34" s="43">
        <v>166.42455519000001</v>
      </c>
      <c r="M34" s="43">
        <v>781.5546951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1705.97174713</v>
      </c>
      <c r="C35" s="43">
        <f t="shared" si="1"/>
        <v>307.71342090000002</v>
      </c>
      <c r="D35" s="43">
        <f t="shared" si="2"/>
        <v>381.71597155999996</v>
      </c>
      <c r="E35" s="43">
        <f t="shared" si="3"/>
        <v>1016.5423546699999</v>
      </c>
      <c r="F35" s="43">
        <v>756.34274220999998</v>
      </c>
      <c r="G35" s="43">
        <v>287.59150104000003</v>
      </c>
      <c r="H35" s="43">
        <v>215.49782655999999</v>
      </c>
      <c r="I35" s="43">
        <v>253.25341460999999</v>
      </c>
      <c r="J35" s="43">
        <v>949.62900492000006</v>
      </c>
      <c r="K35" s="43">
        <v>20.121919859999998</v>
      </c>
      <c r="L35" s="43">
        <v>166.21814499999999</v>
      </c>
      <c r="M35" s="43">
        <v>763.28894005999996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1694.85663606</v>
      </c>
      <c r="C36" s="43">
        <f t="shared" si="1"/>
        <v>426.69313455000002</v>
      </c>
      <c r="D36" s="43">
        <f t="shared" si="2"/>
        <v>298.04477144999998</v>
      </c>
      <c r="E36" s="43">
        <f t="shared" si="3"/>
        <v>970.11873005999996</v>
      </c>
      <c r="F36" s="43">
        <v>762.02795633000005</v>
      </c>
      <c r="G36" s="43">
        <v>308.16048194000001</v>
      </c>
      <c r="H36" s="43">
        <v>204.45443634</v>
      </c>
      <c r="I36" s="43">
        <v>249.41303805000001</v>
      </c>
      <c r="J36" s="43">
        <v>932.82867972999998</v>
      </c>
      <c r="K36" s="43">
        <v>118.53265261</v>
      </c>
      <c r="L36" s="43">
        <v>93.590335109999998</v>
      </c>
      <c r="M36" s="43">
        <v>720.70569201000001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1649.4658418900001</v>
      </c>
      <c r="C37" s="43">
        <f t="shared" si="1"/>
        <v>436.23320007000001</v>
      </c>
      <c r="D37" s="43">
        <f t="shared" si="2"/>
        <v>292.33452634000002</v>
      </c>
      <c r="E37" s="43">
        <f t="shared" si="3"/>
        <v>920.89811548</v>
      </c>
      <c r="F37" s="43">
        <v>770.79448390000005</v>
      </c>
      <c r="G37" s="43">
        <v>316.74273575000001</v>
      </c>
      <c r="H37" s="43">
        <v>202.78088722000001</v>
      </c>
      <c r="I37" s="43">
        <v>251.27086093</v>
      </c>
      <c r="J37" s="43">
        <v>878.67135799000005</v>
      </c>
      <c r="K37" s="43">
        <v>119.49046432</v>
      </c>
      <c r="L37" s="43">
        <v>89.55363912</v>
      </c>
      <c r="M37" s="43">
        <v>669.62725454999998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1659.9779081500001</v>
      </c>
      <c r="C38" s="43">
        <f t="shared" si="1"/>
        <v>452.58151262999996</v>
      </c>
      <c r="D38" s="43">
        <f t="shared" si="2"/>
        <v>292.49075772000003</v>
      </c>
      <c r="E38" s="43">
        <f t="shared" si="3"/>
        <v>914.90563780000002</v>
      </c>
      <c r="F38" s="43">
        <v>793.62906581000004</v>
      </c>
      <c r="G38" s="43">
        <v>333.70660944999997</v>
      </c>
      <c r="H38" s="43">
        <v>204.47396039</v>
      </c>
      <c r="I38" s="43">
        <v>255.44849597000001</v>
      </c>
      <c r="J38" s="43">
        <v>866.34884234000003</v>
      </c>
      <c r="K38" s="43">
        <v>118.87490318</v>
      </c>
      <c r="L38" s="43">
        <v>88.016797330000003</v>
      </c>
      <c r="M38" s="43">
        <v>659.45714182999996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1642.1327419500001</v>
      </c>
      <c r="C39" s="43">
        <f t="shared" si="1"/>
        <v>461.71332012000005</v>
      </c>
      <c r="D39" s="43">
        <f t="shared" si="2"/>
        <v>289.01674494999997</v>
      </c>
      <c r="E39" s="43">
        <f t="shared" si="3"/>
        <v>891.40267687999994</v>
      </c>
      <c r="F39" s="43">
        <v>792.14971552999998</v>
      </c>
      <c r="G39" s="43">
        <v>341.13818213000002</v>
      </c>
      <c r="H39" s="43">
        <v>203.37683362999999</v>
      </c>
      <c r="I39" s="43">
        <v>247.63469977</v>
      </c>
      <c r="J39" s="43">
        <v>849.98302641999999</v>
      </c>
      <c r="K39" s="43">
        <v>120.57513799</v>
      </c>
      <c r="L39" s="43">
        <v>85.639911319999996</v>
      </c>
      <c r="M39" s="43">
        <v>643.76797710999995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1611.3850927000001</v>
      </c>
      <c r="C40" s="43">
        <f t="shared" si="1"/>
        <v>458.43766641999997</v>
      </c>
      <c r="D40" s="43">
        <f t="shared" si="2"/>
        <v>286.97748932000002</v>
      </c>
      <c r="E40" s="43">
        <f t="shared" si="3"/>
        <v>865.96993695999993</v>
      </c>
      <c r="F40" s="43">
        <v>771.95826996000005</v>
      </c>
      <c r="G40" s="43">
        <v>337.78525037999998</v>
      </c>
      <c r="H40" s="43">
        <v>203.69504449999999</v>
      </c>
      <c r="I40" s="43">
        <v>230.47797507999999</v>
      </c>
      <c r="J40" s="43">
        <v>839.42682274000003</v>
      </c>
      <c r="K40" s="43">
        <v>120.65241604000001</v>
      </c>
      <c r="L40" s="43">
        <v>83.282444819999995</v>
      </c>
      <c r="M40" s="43">
        <v>635.49196187999996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1613.01579943</v>
      </c>
      <c r="C41" s="43">
        <f t="shared" si="1"/>
        <v>466.60859435000003</v>
      </c>
      <c r="D41" s="43">
        <f t="shared" si="2"/>
        <v>287.67545263</v>
      </c>
      <c r="E41" s="43">
        <f t="shared" si="3"/>
        <v>858.73175244999993</v>
      </c>
      <c r="F41" s="43">
        <v>783.70608789000005</v>
      </c>
      <c r="G41" s="43">
        <v>346.50082284000001</v>
      </c>
      <c r="H41" s="43">
        <v>205.18759249999999</v>
      </c>
      <c r="I41" s="43">
        <v>232.01767254999999</v>
      </c>
      <c r="J41" s="43">
        <v>829.30971153999997</v>
      </c>
      <c r="K41" s="43">
        <v>120.10777151000001</v>
      </c>
      <c r="L41" s="43">
        <v>82.487860130000001</v>
      </c>
      <c r="M41" s="43">
        <v>626.7140799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1619.2073654000001</v>
      </c>
      <c r="C42" s="43">
        <f t="shared" si="1"/>
        <v>481.18417618000001</v>
      </c>
      <c r="D42" s="43">
        <f t="shared" si="2"/>
        <v>291.25659115000002</v>
      </c>
      <c r="E42" s="43">
        <f t="shared" si="3"/>
        <v>846.76659806999999</v>
      </c>
      <c r="F42" s="43">
        <v>801.40352770000004</v>
      </c>
      <c r="G42" s="43">
        <v>359.64920439000002</v>
      </c>
      <c r="H42" s="43">
        <v>208.51787834000001</v>
      </c>
      <c r="I42" s="43">
        <v>233.23644497000001</v>
      </c>
      <c r="J42" s="43">
        <v>817.80383770000003</v>
      </c>
      <c r="K42" s="43">
        <v>121.53497179</v>
      </c>
      <c r="L42" s="43">
        <v>82.738712809999996</v>
      </c>
      <c r="M42" s="43">
        <v>613.53015310000001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1620.55295028</v>
      </c>
      <c r="C43" s="43">
        <f t="shared" si="1"/>
        <v>482.91646322000003</v>
      </c>
      <c r="D43" s="43">
        <f t="shared" si="2"/>
        <v>296.83565606000002</v>
      </c>
      <c r="E43" s="43">
        <f t="shared" si="3"/>
        <v>840.80083100000002</v>
      </c>
      <c r="F43" s="43">
        <v>813.35577648000003</v>
      </c>
      <c r="G43" s="43">
        <v>362.45936755000002</v>
      </c>
      <c r="H43" s="43">
        <v>214.33845952999999</v>
      </c>
      <c r="I43" s="43">
        <v>236.55794940000001</v>
      </c>
      <c r="J43" s="43">
        <v>807.19717379999997</v>
      </c>
      <c r="K43" s="43">
        <v>120.45709567</v>
      </c>
      <c r="L43" s="43">
        <v>82.497196529999997</v>
      </c>
      <c r="M43" s="43">
        <v>604.24288160000003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1619.9680763199999</v>
      </c>
      <c r="C44" s="43">
        <f t="shared" si="1"/>
        <v>490.31212777999997</v>
      </c>
      <c r="D44" s="43">
        <f t="shared" si="2"/>
        <v>295.99910772999999</v>
      </c>
      <c r="E44" s="43">
        <f t="shared" si="3"/>
        <v>833.65684080999995</v>
      </c>
      <c r="F44" s="43">
        <v>819.90159180000001</v>
      </c>
      <c r="G44" s="43">
        <v>370.25529879999999</v>
      </c>
      <c r="H44" s="43">
        <v>213.55557999999999</v>
      </c>
      <c r="I44" s="43">
        <v>236.09071299999999</v>
      </c>
      <c r="J44" s="43">
        <v>800.06648452000002</v>
      </c>
      <c r="K44" s="43">
        <v>120.05682898000001</v>
      </c>
      <c r="L44" s="43">
        <v>82.44352773</v>
      </c>
      <c r="M44" s="43">
        <v>597.56612781000001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1534.5022601999999</v>
      </c>
      <c r="C45" s="43">
        <f t="shared" si="1"/>
        <v>424.04705278</v>
      </c>
      <c r="D45" s="43">
        <f t="shared" si="2"/>
        <v>302.05906599000002</v>
      </c>
      <c r="E45" s="43">
        <f t="shared" si="3"/>
        <v>808.39614143000006</v>
      </c>
      <c r="F45" s="43">
        <v>821.20168989000001</v>
      </c>
      <c r="G45" s="43">
        <v>370.84418144</v>
      </c>
      <c r="H45" s="43">
        <v>221.49694181000001</v>
      </c>
      <c r="I45" s="43">
        <v>228.86056664</v>
      </c>
      <c r="J45" s="43">
        <v>713.30057031000001</v>
      </c>
      <c r="K45" s="43">
        <v>53.202871340000002</v>
      </c>
      <c r="L45" s="43">
        <v>80.562124179999998</v>
      </c>
      <c r="M45" s="43">
        <v>579.53557479000006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1517.99051416</v>
      </c>
      <c r="C46" s="43">
        <f t="shared" si="1"/>
        <v>423.52267881</v>
      </c>
      <c r="D46" s="43">
        <f t="shared" si="2"/>
        <v>294.07729230999996</v>
      </c>
      <c r="E46" s="43">
        <f t="shared" si="3"/>
        <v>800.39054304000001</v>
      </c>
      <c r="F46" s="43">
        <v>817.58447864000004</v>
      </c>
      <c r="G46" s="43">
        <v>373.26247253999998</v>
      </c>
      <c r="H46" s="43">
        <v>214.02625126999999</v>
      </c>
      <c r="I46" s="43">
        <v>230.29575482999999</v>
      </c>
      <c r="J46" s="43">
        <v>700.40603552000005</v>
      </c>
      <c r="K46" s="43">
        <v>50.260206269999998</v>
      </c>
      <c r="L46" s="43">
        <v>80.051041040000001</v>
      </c>
      <c r="M46" s="43">
        <v>570.09478821000005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1511.26144026</v>
      </c>
      <c r="C47" s="43">
        <f t="shared" si="1"/>
        <v>426.52298493000001</v>
      </c>
      <c r="D47" s="43">
        <f t="shared" si="2"/>
        <v>293.0657837</v>
      </c>
      <c r="E47" s="43">
        <f t="shared" si="3"/>
        <v>791.67267162999997</v>
      </c>
      <c r="F47" s="43">
        <v>821.43459530999996</v>
      </c>
      <c r="G47" s="43">
        <v>377.43773571999998</v>
      </c>
      <c r="H47" s="43">
        <v>213.41976321999999</v>
      </c>
      <c r="I47" s="43">
        <v>230.57709636999999</v>
      </c>
      <c r="J47" s="43">
        <v>689.82684495000001</v>
      </c>
      <c r="K47" s="43">
        <v>49.085249210000001</v>
      </c>
      <c r="L47" s="43">
        <v>79.646020480000004</v>
      </c>
      <c r="M47" s="43">
        <v>561.09557526000003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1681.8400147699999</v>
      </c>
      <c r="C48" s="43">
        <f t="shared" si="1"/>
        <v>437.58473409999999</v>
      </c>
      <c r="D48" s="43">
        <f t="shared" si="2"/>
        <v>340.30928423</v>
      </c>
      <c r="E48" s="43">
        <f t="shared" si="3"/>
        <v>903.94599644000004</v>
      </c>
      <c r="F48" s="43">
        <v>827.08915666999997</v>
      </c>
      <c r="G48" s="43">
        <v>381.27321914999999</v>
      </c>
      <c r="H48" s="43">
        <v>216.41213399</v>
      </c>
      <c r="I48" s="43">
        <v>229.40380353</v>
      </c>
      <c r="J48" s="43">
        <v>854.75085809999996</v>
      </c>
      <c r="K48" s="43">
        <v>56.311514950000003</v>
      </c>
      <c r="L48" s="43">
        <v>123.89715024</v>
      </c>
      <c r="M48" s="43">
        <v>674.54219291000004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1750.0544199399999</v>
      </c>
      <c r="C49" s="43">
        <f t="shared" si="1"/>
        <v>452.22305472999994</v>
      </c>
      <c r="D49" s="43">
        <f t="shared" si="2"/>
        <v>312.83800414999996</v>
      </c>
      <c r="E49" s="43">
        <f t="shared" si="3"/>
        <v>984.99336105999998</v>
      </c>
      <c r="F49" s="43">
        <v>818.22543007000002</v>
      </c>
      <c r="G49" s="43">
        <v>384.24691474999997</v>
      </c>
      <c r="H49" s="43">
        <v>204.88411869999999</v>
      </c>
      <c r="I49" s="43">
        <v>229.09439662</v>
      </c>
      <c r="J49" s="43">
        <v>931.82898986999999</v>
      </c>
      <c r="K49" s="43">
        <v>67.976139979999999</v>
      </c>
      <c r="L49" s="43">
        <v>107.95388545</v>
      </c>
      <c r="M49" s="43">
        <v>755.89896443999999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1757.2380826599999</v>
      </c>
      <c r="C50" s="43">
        <f t="shared" si="1"/>
        <v>446.46892811999999</v>
      </c>
      <c r="D50" s="43">
        <f t="shared" si="2"/>
        <v>320.33475009</v>
      </c>
      <c r="E50" s="43">
        <f t="shared" si="3"/>
        <v>990.43440444999999</v>
      </c>
      <c r="F50" s="43">
        <v>815.73518372000001</v>
      </c>
      <c r="G50" s="43">
        <v>391.71069519999998</v>
      </c>
      <c r="H50" s="43">
        <v>201.16922441</v>
      </c>
      <c r="I50" s="43">
        <v>222.85526411000001</v>
      </c>
      <c r="J50" s="43">
        <v>941.50289894000002</v>
      </c>
      <c r="K50" s="43">
        <v>54.758232919999998</v>
      </c>
      <c r="L50" s="43">
        <v>119.16552568</v>
      </c>
      <c r="M50" s="43">
        <v>767.57914033999998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1761.99840675</v>
      </c>
      <c r="C51" s="43">
        <f t="shared" si="1"/>
        <v>444.54083790999999</v>
      </c>
      <c r="D51" s="43">
        <f t="shared" si="2"/>
        <v>339.81000270000004</v>
      </c>
      <c r="E51" s="43">
        <f t="shared" si="3"/>
        <v>977.64756613999998</v>
      </c>
      <c r="F51" s="43">
        <v>808.41633416000002</v>
      </c>
      <c r="G51" s="43">
        <v>389.59775740999999</v>
      </c>
      <c r="H51" s="43">
        <v>199.88981691000001</v>
      </c>
      <c r="I51" s="43">
        <v>218.92875984</v>
      </c>
      <c r="J51" s="43">
        <v>953.58207259000005</v>
      </c>
      <c r="K51" s="43">
        <v>54.943080500000001</v>
      </c>
      <c r="L51" s="43">
        <v>139.92018579</v>
      </c>
      <c r="M51" s="43">
        <v>758.71880629999998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1656.39996636</v>
      </c>
      <c r="C52" s="43">
        <f t="shared" si="1"/>
        <v>446.25804713000002</v>
      </c>
      <c r="D52" s="43">
        <f t="shared" si="2"/>
        <v>303.06058115999997</v>
      </c>
      <c r="E52" s="43">
        <f t="shared" si="3"/>
        <v>907.0813380699999</v>
      </c>
      <c r="F52" s="43">
        <v>796.44397949999995</v>
      </c>
      <c r="G52" s="43">
        <v>387.65501222</v>
      </c>
      <c r="H52" s="43">
        <v>194.56197478999999</v>
      </c>
      <c r="I52" s="43">
        <v>214.22699248999999</v>
      </c>
      <c r="J52" s="43">
        <v>859.95598686000005</v>
      </c>
      <c r="K52" s="43">
        <v>58.603034909999998</v>
      </c>
      <c r="L52" s="43">
        <v>108.49860637</v>
      </c>
      <c r="M52" s="43">
        <v>692.85434557999997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1668.8117908500001</v>
      </c>
      <c r="C53" s="43">
        <f t="shared" si="1"/>
        <v>456.93005540999997</v>
      </c>
      <c r="D53" s="43">
        <f t="shared" si="2"/>
        <v>300.63379148000001</v>
      </c>
      <c r="E53" s="43">
        <f t="shared" si="3"/>
        <v>911.24794396000004</v>
      </c>
      <c r="F53" s="43">
        <v>799.07561074</v>
      </c>
      <c r="G53" s="43">
        <v>395.21098742999999</v>
      </c>
      <c r="H53" s="43">
        <v>191.74950367</v>
      </c>
      <c r="I53" s="43">
        <v>212.11511963999999</v>
      </c>
      <c r="J53" s="43">
        <v>869.73618010999996</v>
      </c>
      <c r="K53" s="43">
        <v>61.719067979999998</v>
      </c>
      <c r="L53" s="43">
        <v>108.88428781</v>
      </c>
      <c r="M53" s="43">
        <v>699.13282432000005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1776.00737514</v>
      </c>
      <c r="C54" s="43">
        <f t="shared" si="1"/>
        <v>466.08897180999998</v>
      </c>
      <c r="D54" s="43">
        <f t="shared" si="2"/>
        <v>312.26092315</v>
      </c>
      <c r="E54" s="43">
        <f t="shared" si="3"/>
        <v>997.65748017999999</v>
      </c>
      <c r="F54" s="43">
        <v>799.34715193</v>
      </c>
      <c r="G54" s="43">
        <v>397.97196425999999</v>
      </c>
      <c r="H54" s="43">
        <v>189.48802735000001</v>
      </c>
      <c r="I54" s="43">
        <v>211.88716031999999</v>
      </c>
      <c r="J54" s="43">
        <v>976.66022321000003</v>
      </c>
      <c r="K54" s="43">
        <v>68.117007549999997</v>
      </c>
      <c r="L54" s="43">
        <v>122.7728958</v>
      </c>
      <c r="M54" s="43">
        <v>785.77031985999997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1685.7271617500001</v>
      </c>
      <c r="C55" s="43">
        <f t="shared" si="1"/>
        <v>446.68537218</v>
      </c>
      <c r="D55" s="43">
        <f t="shared" si="2"/>
        <v>309.05695756</v>
      </c>
      <c r="E55" s="43">
        <f t="shared" si="3"/>
        <v>929.98483200999999</v>
      </c>
      <c r="F55" s="43">
        <v>786.52322086000004</v>
      </c>
      <c r="G55" s="43">
        <v>387.81382489999999</v>
      </c>
      <c r="H55" s="43">
        <v>189.06836615</v>
      </c>
      <c r="I55" s="43">
        <v>209.64102980999999</v>
      </c>
      <c r="J55" s="43">
        <v>899.20394089000001</v>
      </c>
      <c r="K55" s="43">
        <v>58.871547280000001</v>
      </c>
      <c r="L55" s="43">
        <v>119.98859141</v>
      </c>
      <c r="M55" s="43">
        <v>720.34380220000003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1658.5390568099999</v>
      </c>
      <c r="C56" s="43">
        <f t="shared" si="1"/>
        <v>454.54640602000001</v>
      </c>
      <c r="D56" s="43">
        <f t="shared" si="2"/>
        <v>294.76766583</v>
      </c>
      <c r="E56" s="43">
        <f t="shared" si="3"/>
        <v>909.22498496000003</v>
      </c>
      <c r="F56" s="43">
        <v>778.63623131999998</v>
      </c>
      <c r="G56" s="43">
        <v>388.84984035000002</v>
      </c>
      <c r="H56" s="43">
        <v>181.57876762000001</v>
      </c>
      <c r="I56" s="43">
        <v>208.20762335000001</v>
      </c>
      <c r="J56" s="43">
        <v>879.90282549000005</v>
      </c>
      <c r="K56" s="43">
        <v>65.696565669999998</v>
      </c>
      <c r="L56" s="43">
        <v>113.18889821</v>
      </c>
      <c r="M56" s="43">
        <v>701.01736160999997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1793.3453798400001</v>
      </c>
      <c r="C57" s="43">
        <f t="shared" si="1"/>
        <v>478.39938883999997</v>
      </c>
      <c r="D57" s="43">
        <f t="shared" si="2"/>
        <v>315.44323200000002</v>
      </c>
      <c r="E57" s="43">
        <f t="shared" si="3"/>
        <v>999.50275899999997</v>
      </c>
      <c r="F57" s="43">
        <v>784.28704977999996</v>
      </c>
      <c r="G57" s="43">
        <v>392.34604381999998</v>
      </c>
      <c r="H57" s="43">
        <v>183.82316818000001</v>
      </c>
      <c r="I57" s="43">
        <v>208.11783778</v>
      </c>
      <c r="J57" s="43">
        <v>1009.05833006</v>
      </c>
      <c r="K57" s="43">
        <v>86.053345019999995</v>
      </c>
      <c r="L57" s="43">
        <v>131.62006382000001</v>
      </c>
      <c r="M57" s="43">
        <v>791.38492122000002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1808.7568843199999</v>
      </c>
      <c r="C58" s="43">
        <f t="shared" si="1"/>
        <v>484.55464309000001</v>
      </c>
      <c r="D58" s="43">
        <f t="shared" si="2"/>
        <v>311.24557037</v>
      </c>
      <c r="E58" s="43">
        <f t="shared" si="3"/>
        <v>1012.9566708599999</v>
      </c>
      <c r="F58" s="43">
        <v>782.02864856999997</v>
      </c>
      <c r="G58" s="43">
        <v>394.54692920000002</v>
      </c>
      <c r="H58" s="43">
        <v>179.28343204999999</v>
      </c>
      <c r="I58" s="43">
        <v>208.19828731999999</v>
      </c>
      <c r="J58" s="43">
        <v>1026.7282357500001</v>
      </c>
      <c r="K58" s="43">
        <v>90.007713890000005</v>
      </c>
      <c r="L58" s="43">
        <v>131.96213832000001</v>
      </c>
      <c r="M58" s="43">
        <v>804.75838353999995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1817.18578529</v>
      </c>
      <c r="C59" s="43">
        <f t="shared" si="1"/>
        <v>476.85569592999997</v>
      </c>
      <c r="D59" s="43">
        <f t="shared" si="2"/>
        <v>311.69826466000001</v>
      </c>
      <c r="E59" s="43">
        <f t="shared" si="3"/>
        <v>1028.6318246999999</v>
      </c>
      <c r="F59" s="43">
        <v>773.70912471999998</v>
      </c>
      <c r="G59" s="43">
        <v>386.97970973999998</v>
      </c>
      <c r="H59" s="43">
        <v>177.87671447</v>
      </c>
      <c r="I59" s="43">
        <v>208.85270051000001</v>
      </c>
      <c r="J59" s="43">
        <v>1043.4766605699999</v>
      </c>
      <c r="K59" s="43">
        <v>89.875986190000006</v>
      </c>
      <c r="L59" s="43">
        <v>133.82155019000001</v>
      </c>
      <c r="M59" s="43">
        <v>819.77912418999995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2529.6818472199998</v>
      </c>
      <c r="C60" s="43">
        <f t="shared" si="1"/>
        <v>534.12005933</v>
      </c>
      <c r="D60" s="43">
        <f t="shared" si="2"/>
        <v>404.50606517</v>
      </c>
      <c r="E60" s="43">
        <f t="shared" si="3"/>
        <v>1591.0557227199999</v>
      </c>
      <c r="F60" s="43">
        <v>762.59017856000003</v>
      </c>
      <c r="G60" s="43">
        <v>380.61144674000002</v>
      </c>
      <c r="H60" s="43">
        <v>176.61118227</v>
      </c>
      <c r="I60" s="43">
        <v>205.36754955000001</v>
      </c>
      <c r="J60" s="43">
        <v>1767.0916686600001</v>
      </c>
      <c r="K60" s="43">
        <v>153.50861259000001</v>
      </c>
      <c r="L60" s="43">
        <v>227.8948829</v>
      </c>
      <c r="M60" s="43">
        <v>1385.68817317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2197.6205149299999</v>
      </c>
      <c r="C61" s="43">
        <f t="shared" si="1"/>
        <v>503.68920004</v>
      </c>
      <c r="D61" s="43">
        <f t="shared" si="2"/>
        <v>353.83318151000003</v>
      </c>
      <c r="E61" s="43">
        <f t="shared" si="3"/>
        <v>1340.09813338</v>
      </c>
      <c r="F61" s="43">
        <v>752.76297197999997</v>
      </c>
      <c r="G61" s="43">
        <v>368.38032697</v>
      </c>
      <c r="H61" s="43">
        <v>169.67577802</v>
      </c>
      <c r="I61" s="43">
        <v>214.70686699000001</v>
      </c>
      <c r="J61" s="43">
        <v>1444.8575429499999</v>
      </c>
      <c r="K61" s="43">
        <v>135.30887307</v>
      </c>
      <c r="L61" s="43">
        <v>184.15740349000001</v>
      </c>
      <c r="M61" s="43">
        <v>1125.3912663900001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2033.9077078800001</v>
      </c>
      <c r="C62" s="43">
        <f t="shared" si="1"/>
        <v>487.17158316999996</v>
      </c>
      <c r="D62" s="43">
        <f t="shared" si="2"/>
        <v>333.29141888000004</v>
      </c>
      <c r="E62" s="43">
        <f t="shared" si="3"/>
        <v>1213.44470583</v>
      </c>
      <c r="F62" s="43">
        <v>760.37369149000006</v>
      </c>
      <c r="G62" s="43">
        <v>364.00064695999998</v>
      </c>
      <c r="H62" s="43">
        <v>168.23862901000001</v>
      </c>
      <c r="I62" s="43">
        <v>228.13441552</v>
      </c>
      <c r="J62" s="43">
        <v>1273.53401639</v>
      </c>
      <c r="K62" s="43">
        <v>123.17093620999999</v>
      </c>
      <c r="L62" s="43">
        <v>165.05278987</v>
      </c>
      <c r="M62" s="43">
        <v>985.31029031000003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1712.62394933</v>
      </c>
      <c r="C63" s="43">
        <f t="shared" si="1"/>
        <v>438.93902556</v>
      </c>
      <c r="D63" s="43">
        <f t="shared" si="2"/>
        <v>239.56280404</v>
      </c>
      <c r="E63" s="43">
        <f t="shared" si="3"/>
        <v>1034.1221197300001</v>
      </c>
      <c r="F63" s="43">
        <v>726.33408842999995</v>
      </c>
      <c r="G63" s="43">
        <v>350.52598004999999</v>
      </c>
      <c r="H63" s="43">
        <v>154.89468079</v>
      </c>
      <c r="I63" s="43">
        <v>220.91342759</v>
      </c>
      <c r="J63" s="43">
        <v>986.28986090000001</v>
      </c>
      <c r="K63" s="43">
        <v>88.413045510000003</v>
      </c>
      <c r="L63" s="43">
        <v>84.668123249999994</v>
      </c>
      <c r="M63" s="43">
        <v>813.20869214000004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1687.96082153</v>
      </c>
      <c r="C64" s="43">
        <f t="shared" si="1"/>
        <v>423.84802459999997</v>
      </c>
      <c r="D64" s="43">
        <f t="shared" si="2"/>
        <v>240.04496717000001</v>
      </c>
      <c r="E64" s="43">
        <f t="shared" si="3"/>
        <v>1024.06782976</v>
      </c>
      <c r="F64" s="43">
        <v>722.99568861</v>
      </c>
      <c r="G64" s="43">
        <v>347.01488260999997</v>
      </c>
      <c r="H64" s="43">
        <v>155.11440408999999</v>
      </c>
      <c r="I64" s="43">
        <v>220.86640191000001</v>
      </c>
      <c r="J64" s="43">
        <v>964.96513291999997</v>
      </c>
      <c r="K64" s="43">
        <v>76.833141990000001</v>
      </c>
      <c r="L64" s="43">
        <v>84.930563079999999</v>
      </c>
      <c r="M64" s="43">
        <v>803.20142784999996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1700.0835441500001</v>
      </c>
      <c r="C65" s="43">
        <f t="shared" si="1"/>
        <v>426.05257848000002</v>
      </c>
      <c r="D65" s="43">
        <f t="shared" si="2"/>
        <v>244.76615820000001</v>
      </c>
      <c r="E65" s="43">
        <f t="shared" si="3"/>
        <v>1029.2648074700001</v>
      </c>
      <c r="F65" s="43">
        <v>724.32584210000005</v>
      </c>
      <c r="G65" s="43">
        <v>345.37557885000001</v>
      </c>
      <c r="H65" s="43">
        <v>157.50340814</v>
      </c>
      <c r="I65" s="43">
        <v>221.44685511</v>
      </c>
      <c r="J65" s="43">
        <v>975.75770205000003</v>
      </c>
      <c r="K65" s="43">
        <v>80.676999629999997</v>
      </c>
      <c r="L65" s="43">
        <v>87.262750060000002</v>
      </c>
      <c r="M65" s="43">
        <v>807.81795236000005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1676.6860728199999</v>
      </c>
      <c r="C66" s="43">
        <f t="shared" si="1"/>
        <v>424.72177479999999</v>
      </c>
      <c r="D66" s="43">
        <f t="shared" si="2"/>
        <v>246.93611397000001</v>
      </c>
      <c r="E66" s="43">
        <f t="shared" si="3"/>
        <v>1005.0281840499999</v>
      </c>
      <c r="F66" s="43">
        <v>724.41061736999995</v>
      </c>
      <c r="G66" s="43">
        <v>345.10836174999997</v>
      </c>
      <c r="H66" s="43">
        <v>160.68014711000001</v>
      </c>
      <c r="I66" s="43">
        <v>218.62210851</v>
      </c>
      <c r="J66" s="43">
        <v>952.27545544999998</v>
      </c>
      <c r="K66" s="43">
        <v>79.613413050000005</v>
      </c>
      <c r="L66" s="43">
        <v>86.255966860000001</v>
      </c>
      <c r="M66" s="43">
        <v>786.40607553999996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1665.6727211499999</v>
      </c>
      <c r="C67" s="43">
        <f t="shared" si="1"/>
        <v>424.08380310000001</v>
      </c>
      <c r="D67" s="43">
        <f t="shared" si="2"/>
        <v>250.94387628000001</v>
      </c>
      <c r="E67" s="43">
        <f t="shared" si="3"/>
        <v>990.64504177000003</v>
      </c>
      <c r="F67" s="43">
        <v>717.47507128999996</v>
      </c>
      <c r="G67" s="43">
        <v>336.67834073</v>
      </c>
      <c r="H67" s="43">
        <v>163.44413714000001</v>
      </c>
      <c r="I67" s="43">
        <v>217.35259342000001</v>
      </c>
      <c r="J67" s="43">
        <v>948.19764985999996</v>
      </c>
      <c r="K67" s="43">
        <v>87.405462369999995</v>
      </c>
      <c r="L67" s="43">
        <v>87.499739140000003</v>
      </c>
      <c r="M67" s="43">
        <v>773.29244834999997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1709.1432966</v>
      </c>
      <c r="C68" s="43">
        <f t="shared" ref="C68" si="4">G68+K68</f>
        <v>426.77985193999996</v>
      </c>
      <c r="D68" s="43">
        <f t="shared" ref="D68" si="5">H68+L68</f>
        <v>259.93802063999999</v>
      </c>
      <c r="E68" s="43">
        <f t="shared" ref="E68" si="6">I68+M68</f>
        <v>1022.4254240199999</v>
      </c>
      <c r="F68" s="43">
        <v>721.43385781999996</v>
      </c>
      <c r="G68" s="43">
        <v>333.03069557999999</v>
      </c>
      <c r="H68" s="43">
        <v>167.22389496</v>
      </c>
      <c r="I68" s="43">
        <v>221.17926728</v>
      </c>
      <c r="J68" s="43">
        <v>987.70943878000003</v>
      </c>
      <c r="K68" s="43">
        <v>93.749156360000001</v>
      </c>
      <c r="L68" s="43">
        <v>92.714125679999995</v>
      </c>
      <c r="M68" s="43">
        <v>801.24615673999995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1736.8600564799999</v>
      </c>
      <c r="C69" s="43">
        <f t="shared" ref="C69" si="7">G69+K69</f>
        <v>424.93184041000001</v>
      </c>
      <c r="D69" s="43">
        <f t="shared" ref="D69" si="8">H69+L69</f>
        <v>273.17492554</v>
      </c>
      <c r="E69" s="43">
        <f t="shared" ref="E69" si="9">I69+M69</f>
        <v>1038.75329053</v>
      </c>
      <c r="F69" s="43">
        <v>724.64905666000004</v>
      </c>
      <c r="G69" s="43">
        <v>326.21599891</v>
      </c>
      <c r="H69" s="43">
        <v>176.79465568000001</v>
      </c>
      <c r="I69" s="43">
        <v>221.63840207000001</v>
      </c>
      <c r="J69" s="43">
        <v>1012.21099982</v>
      </c>
      <c r="K69" s="43">
        <v>98.715841499999996</v>
      </c>
      <c r="L69" s="43">
        <v>96.380269859999999</v>
      </c>
      <c r="M69" s="43">
        <v>817.11488845999997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1686.65898032</v>
      </c>
      <c r="C70" s="43">
        <f t="shared" ref="C70" si="10">G70+K70</f>
        <v>402.22253108000001</v>
      </c>
      <c r="D70" s="43">
        <f t="shared" ref="D70" si="11">H70+L70</f>
        <v>236.79261246999999</v>
      </c>
      <c r="E70" s="43">
        <f t="shared" ref="E70" si="12">I70+M70</f>
        <v>1047.64383677</v>
      </c>
      <c r="F70" s="43">
        <v>725.68667626000001</v>
      </c>
      <c r="G70" s="43">
        <v>337.42323424</v>
      </c>
      <c r="H70" s="43">
        <v>168.63564513</v>
      </c>
      <c r="I70" s="43">
        <v>219.62779689000001</v>
      </c>
      <c r="J70" s="43">
        <v>960.97230406000006</v>
      </c>
      <c r="K70" s="43">
        <v>64.799296839999997</v>
      </c>
      <c r="L70" s="43">
        <v>68.156967339999994</v>
      </c>
      <c r="M70" s="43">
        <v>828.01603987999999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1713.5123576200001</v>
      </c>
      <c r="C71" s="43">
        <f t="shared" ref="C71" si="13">G71+K71</f>
        <v>399.38310449999994</v>
      </c>
      <c r="D71" s="43">
        <f t="shared" ref="D71" si="14">H71+L71</f>
        <v>239.62804922000001</v>
      </c>
      <c r="E71" s="43">
        <f t="shared" ref="E71" si="15">I71+M71</f>
        <v>1074.5012039000001</v>
      </c>
      <c r="F71" s="43">
        <v>713.02159371000005</v>
      </c>
      <c r="G71" s="43">
        <v>326.23303929999997</v>
      </c>
      <c r="H71" s="43">
        <v>167.01464920000001</v>
      </c>
      <c r="I71" s="43">
        <v>219.77390521000001</v>
      </c>
      <c r="J71" s="43">
        <v>1000.4907639100001</v>
      </c>
      <c r="K71" s="43">
        <v>73.1500652</v>
      </c>
      <c r="L71" s="43">
        <v>72.61340002</v>
      </c>
      <c r="M71" s="43">
        <v>854.72729869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1779.8445979099999</v>
      </c>
      <c r="C72" s="43">
        <f t="shared" ref="C72" si="16">G72+K72</f>
        <v>408.07162830000004</v>
      </c>
      <c r="D72" s="43">
        <f t="shared" ref="D72" si="17">H72+L72</f>
        <v>234.37219809999999</v>
      </c>
      <c r="E72" s="43">
        <f t="shared" ref="E72" si="18">I72+M72</f>
        <v>1137.4007715100001</v>
      </c>
      <c r="F72" s="43">
        <v>728.19067284000005</v>
      </c>
      <c r="G72" s="43">
        <v>334.99082691000001</v>
      </c>
      <c r="H72" s="43">
        <v>159.45414102000001</v>
      </c>
      <c r="I72" s="43">
        <v>233.74570491</v>
      </c>
      <c r="J72" s="43">
        <v>1051.65392507</v>
      </c>
      <c r="K72" s="43">
        <v>73.080801390000005</v>
      </c>
      <c r="L72" s="43">
        <v>74.918057079999997</v>
      </c>
      <c r="M72" s="43">
        <v>903.65506660000005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1737.2052836400001</v>
      </c>
      <c r="C73" s="43">
        <f t="shared" ref="C73" si="19">G73+K73</f>
        <v>390.10128270000001</v>
      </c>
      <c r="D73" s="43">
        <f t="shared" ref="D73" si="20">H73+L73</f>
        <v>225.75606472999999</v>
      </c>
      <c r="E73" s="43">
        <f t="shared" ref="E73" si="21">I73+M73</f>
        <v>1121.3479362099999</v>
      </c>
      <c r="F73" s="43">
        <v>731.84012034</v>
      </c>
      <c r="G73" s="43">
        <v>344.50721684000001</v>
      </c>
      <c r="H73" s="43">
        <v>151.37646165999999</v>
      </c>
      <c r="I73" s="43">
        <v>235.95644184</v>
      </c>
      <c r="J73" s="43">
        <v>1005.3651632999999</v>
      </c>
      <c r="K73" s="43">
        <v>45.594065860000001</v>
      </c>
      <c r="L73" s="43">
        <v>74.379603070000002</v>
      </c>
      <c r="M73" s="43">
        <v>885.39149437000003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1682.8156224300001</v>
      </c>
      <c r="C74" s="43">
        <f t="shared" ref="C74" si="22">G74+K74</f>
        <v>361.39991394999998</v>
      </c>
      <c r="D74" s="43">
        <f t="shared" ref="D74" si="23">H74+L74</f>
        <v>236.68613052000001</v>
      </c>
      <c r="E74" s="43">
        <f t="shared" ref="E74" si="24">I74+M74</f>
        <v>1084.7295779599999</v>
      </c>
      <c r="F74" s="43">
        <v>721.06087135999996</v>
      </c>
      <c r="G74" s="43">
        <v>320.03218817999999</v>
      </c>
      <c r="H74" s="43">
        <v>165.48985895999999</v>
      </c>
      <c r="I74" s="43">
        <v>235.53882422000001</v>
      </c>
      <c r="J74" s="43">
        <v>961.75475107</v>
      </c>
      <c r="K74" s="43">
        <v>41.36772577</v>
      </c>
      <c r="L74" s="43">
        <v>71.19627156</v>
      </c>
      <c r="M74" s="43">
        <v>849.19075373999999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1674.0664317799999</v>
      </c>
      <c r="C75" s="43">
        <f t="shared" ref="C75" si="25">G75+K75</f>
        <v>370.80502518000003</v>
      </c>
      <c r="D75" s="43">
        <f t="shared" ref="D75" si="26">H75+L75</f>
        <v>235.53870744</v>
      </c>
      <c r="E75" s="43">
        <f t="shared" ref="E75" si="27">I75+M75</f>
        <v>1067.72269916</v>
      </c>
      <c r="F75" s="43">
        <v>729.47095241</v>
      </c>
      <c r="G75" s="43">
        <v>330.18023725</v>
      </c>
      <c r="H75" s="43">
        <v>165.80323935000001</v>
      </c>
      <c r="I75" s="43">
        <v>233.48747581000001</v>
      </c>
      <c r="J75" s="43">
        <v>944.59547937000002</v>
      </c>
      <c r="K75" s="43">
        <v>40.624787929999997</v>
      </c>
      <c r="L75" s="43">
        <v>69.735468089999998</v>
      </c>
      <c r="M75" s="43">
        <v>834.23522334999996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1655.47124252</v>
      </c>
      <c r="C76" s="43">
        <f t="shared" ref="C76" si="28">G76+K76</f>
        <v>372.03146829000002</v>
      </c>
      <c r="D76" s="43">
        <f t="shared" ref="D76" si="29">H76+L76</f>
        <v>237.21775216</v>
      </c>
      <c r="E76" s="43">
        <f t="shared" ref="E76" si="30">I76+M76</f>
        <v>1046.2220220700001</v>
      </c>
      <c r="F76" s="43">
        <v>730.33047594000004</v>
      </c>
      <c r="G76" s="43">
        <v>330.22845079000001</v>
      </c>
      <c r="H76" s="43">
        <v>171.07199037000001</v>
      </c>
      <c r="I76" s="43">
        <v>229.03003477999999</v>
      </c>
      <c r="J76" s="43">
        <v>925.14076657999999</v>
      </c>
      <c r="K76" s="43">
        <v>41.803017500000003</v>
      </c>
      <c r="L76" s="43">
        <v>66.145761789999995</v>
      </c>
      <c r="M76" s="43">
        <v>817.19198729000004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1612.6534105799999</v>
      </c>
      <c r="C77" s="43">
        <f t="shared" ref="C77" si="31">G77+K77</f>
        <v>363.91937155000005</v>
      </c>
      <c r="D77" s="43">
        <f t="shared" ref="D77" si="32">H77+L77</f>
        <v>236.47516259</v>
      </c>
      <c r="E77" s="43">
        <f t="shared" ref="E77" si="33">I77+M77</f>
        <v>1012.25887644</v>
      </c>
      <c r="F77" s="43">
        <v>710.12176103000002</v>
      </c>
      <c r="G77" s="43">
        <v>322.04182795000003</v>
      </c>
      <c r="H77" s="43">
        <v>171.36568538</v>
      </c>
      <c r="I77" s="43">
        <v>216.71424769999999</v>
      </c>
      <c r="J77" s="43">
        <v>902.53164955</v>
      </c>
      <c r="K77" s="43">
        <v>41.877543600000003</v>
      </c>
      <c r="L77" s="43">
        <v>65.109477209999994</v>
      </c>
      <c r="M77" s="43">
        <v>795.54462874000001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1638.89386969</v>
      </c>
      <c r="C78" s="43">
        <f t="shared" ref="C78" si="34">G78+K78</f>
        <v>388.66492840000001</v>
      </c>
      <c r="D78" s="43">
        <f t="shared" ref="D78" si="35">H78+L78</f>
        <v>236.72490676000001</v>
      </c>
      <c r="E78" s="43">
        <f t="shared" ref="E78" si="36">I78+M78</f>
        <v>1013.50403453</v>
      </c>
      <c r="F78" s="43">
        <v>729.84593070000005</v>
      </c>
      <c r="G78" s="43">
        <v>344.84955495999998</v>
      </c>
      <c r="H78" s="43">
        <v>169.77114017</v>
      </c>
      <c r="I78" s="43">
        <v>215.22523557</v>
      </c>
      <c r="J78" s="43">
        <v>909.04793899000003</v>
      </c>
      <c r="K78" s="43">
        <v>43.815373440000002</v>
      </c>
      <c r="L78" s="43">
        <v>66.953766590000001</v>
      </c>
      <c r="M78" s="43">
        <v>798.27879896000002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1634.62499344</v>
      </c>
      <c r="C79" s="43">
        <f t="shared" ref="C79" si="37">G79+K79</f>
        <v>386.20311013999998</v>
      </c>
      <c r="D79" s="43">
        <f t="shared" ref="D79" si="38">H79+L79</f>
        <v>234.00726373999998</v>
      </c>
      <c r="E79" s="43">
        <f t="shared" ref="E79" si="39">I79+M79</f>
        <v>1014.41461956</v>
      </c>
      <c r="F79" s="43">
        <v>722.82707055000003</v>
      </c>
      <c r="G79" s="43">
        <v>341.94082903999998</v>
      </c>
      <c r="H79" s="43">
        <v>167.04733758</v>
      </c>
      <c r="I79" s="43">
        <v>213.83890392999999</v>
      </c>
      <c r="J79" s="43">
        <v>911.79792289</v>
      </c>
      <c r="K79" s="43">
        <v>44.262281100000003</v>
      </c>
      <c r="L79" s="43">
        <v>66.959926159999995</v>
      </c>
      <c r="M79" s="43">
        <v>800.57571562999999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1591.71005266</v>
      </c>
      <c r="C80" s="43">
        <f t="shared" ref="C80" si="40">G80+K80</f>
        <v>376.26353244000001</v>
      </c>
      <c r="D80" s="43">
        <f t="shared" ref="D80" si="41">H80+L80</f>
        <v>222.42794222999999</v>
      </c>
      <c r="E80" s="43">
        <f t="shared" ref="E80" si="42">I80+M80</f>
        <v>993.01857798999993</v>
      </c>
      <c r="F80" s="43">
        <v>703.45862350000004</v>
      </c>
      <c r="G80" s="43">
        <v>332.60618823999999</v>
      </c>
      <c r="H80" s="43">
        <v>158.15118724999999</v>
      </c>
      <c r="I80" s="43">
        <v>212.70124801</v>
      </c>
      <c r="J80" s="43">
        <v>888.25142916000004</v>
      </c>
      <c r="K80" s="43">
        <v>43.657344199999997</v>
      </c>
      <c r="L80" s="43">
        <v>64.276754980000007</v>
      </c>
      <c r="M80" s="43">
        <v>780.31732997999995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1586.4348852799999</v>
      </c>
      <c r="C81" s="43">
        <f t="shared" ref="C81" si="43">G81+K81</f>
        <v>375.69871667999996</v>
      </c>
      <c r="D81" s="43">
        <f t="shared" ref="D81" si="44">H81+L81</f>
        <v>223.12344622000001</v>
      </c>
      <c r="E81" s="43">
        <f t="shared" ref="E81" si="45">I81+M81</f>
        <v>987.61272238000004</v>
      </c>
      <c r="F81" s="43">
        <v>703.83884224999997</v>
      </c>
      <c r="G81" s="43">
        <v>332.27320215999998</v>
      </c>
      <c r="H81" s="43">
        <v>159.22241692</v>
      </c>
      <c r="I81" s="43">
        <v>212.34322316999999</v>
      </c>
      <c r="J81" s="43">
        <v>882.59604303000003</v>
      </c>
      <c r="K81" s="43">
        <v>43.42551452</v>
      </c>
      <c r="L81" s="43">
        <v>63.901029299999998</v>
      </c>
      <c r="M81" s="43">
        <v>775.26949921000005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1645.69058989</v>
      </c>
      <c r="C82" s="43">
        <f t="shared" ref="C82" si="46">G82+K82</f>
        <v>389.60354421</v>
      </c>
      <c r="D82" s="43">
        <f t="shared" ref="D82" si="47">H82+L82</f>
        <v>223.12680332999997</v>
      </c>
      <c r="E82" s="43">
        <f t="shared" ref="E82" si="48">I82+M82</f>
        <v>1032.96024235</v>
      </c>
      <c r="F82" s="43">
        <v>715.46709911000005</v>
      </c>
      <c r="G82" s="43">
        <v>335.34317255000002</v>
      </c>
      <c r="H82" s="43">
        <v>156.30684805999999</v>
      </c>
      <c r="I82" s="43">
        <v>223.81707850000001</v>
      </c>
      <c r="J82" s="43">
        <v>930.22349078000002</v>
      </c>
      <c r="K82" s="43">
        <v>54.260371659999997</v>
      </c>
      <c r="L82" s="43">
        <v>66.819955269999994</v>
      </c>
      <c r="M82" s="43">
        <v>809.14316384999995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1652.9745214100001</v>
      </c>
      <c r="C83" s="43">
        <f t="shared" ref="C83" si="49">G83+K83</f>
        <v>403.44433436999998</v>
      </c>
      <c r="D83" s="43">
        <f t="shared" ref="D83" si="50">H83+L83</f>
        <v>225.96943821000002</v>
      </c>
      <c r="E83" s="43">
        <f t="shared" ref="E83" si="51">I83+M83</f>
        <v>1023.56074883</v>
      </c>
      <c r="F83" s="43">
        <v>730.82172462999995</v>
      </c>
      <c r="G83" s="43">
        <v>348.63332822000001</v>
      </c>
      <c r="H83" s="43">
        <v>159.31769689000001</v>
      </c>
      <c r="I83" s="43">
        <v>222.87069951999999</v>
      </c>
      <c r="J83" s="43">
        <v>922.15279678000002</v>
      </c>
      <c r="K83" s="43">
        <v>54.811006149999997</v>
      </c>
      <c r="L83" s="43">
        <v>66.651741319999999</v>
      </c>
      <c r="M83" s="43">
        <v>800.69004930999995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1673.3618472000001</v>
      </c>
      <c r="C84" s="43">
        <f t="shared" ref="C84" si="52">G84+K84</f>
        <v>441.35161912000001</v>
      </c>
      <c r="D84" s="43">
        <f t="shared" ref="D84" si="53">H84+L84</f>
        <v>223.10612963</v>
      </c>
      <c r="E84" s="43">
        <f t="shared" ref="E84" si="54">I84+M84</f>
        <v>1008.90409845</v>
      </c>
      <c r="F84" s="43">
        <v>769.29754500000001</v>
      </c>
      <c r="G84" s="43">
        <v>386.78426745000002</v>
      </c>
      <c r="H84" s="43">
        <v>157.66695055</v>
      </c>
      <c r="I84" s="43">
        <v>224.846327</v>
      </c>
      <c r="J84" s="43">
        <v>904.06430220000004</v>
      </c>
      <c r="K84" s="43">
        <v>54.567351670000001</v>
      </c>
      <c r="L84" s="43">
        <v>65.439179080000002</v>
      </c>
      <c r="M84" s="43">
        <v>784.05777145000002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1698.0050025</v>
      </c>
      <c r="C85" s="43">
        <f t="shared" ref="C85" si="55">G85+K85</f>
        <v>420.91320017999999</v>
      </c>
      <c r="D85" s="43">
        <f t="shared" ref="D85" si="56">H85+L85</f>
        <v>274.13763125999998</v>
      </c>
      <c r="E85" s="43">
        <f t="shared" ref="E85" si="57">I85+M85</f>
        <v>1002.95417106</v>
      </c>
      <c r="F85" s="43">
        <v>818.79750507000006</v>
      </c>
      <c r="G85" s="43">
        <v>416.80266040999999</v>
      </c>
      <c r="H85" s="43">
        <v>181.83903047999999</v>
      </c>
      <c r="I85" s="43">
        <v>220.15581417999999</v>
      </c>
      <c r="J85" s="43">
        <v>879.20749742999999</v>
      </c>
      <c r="K85" s="43">
        <v>4.1105397699999999</v>
      </c>
      <c r="L85" s="43">
        <v>92.298600780000001</v>
      </c>
      <c r="M85" s="43">
        <v>782.79835688000003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1687.62996503</v>
      </c>
      <c r="C86" s="43">
        <f t="shared" ref="C86" si="58">G86+K86</f>
        <v>431.36863782</v>
      </c>
      <c r="D86" s="43">
        <f t="shared" ref="D86" si="59">H86+L86</f>
        <v>276.75566543000002</v>
      </c>
      <c r="E86" s="43">
        <f t="shared" ref="E86" si="60">I86+M86</f>
        <v>979.50566178000008</v>
      </c>
      <c r="F86" s="43">
        <v>824.39324471999998</v>
      </c>
      <c r="G86" s="43">
        <v>419.19840882</v>
      </c>
      <c r="H86" s="43">
        <v>185.62990053999999</v>
      </c>
      <c r="I86" s="43">
        <v>219.56493535999999</v>
      </c>
      <c r="J86" s="43">
        <v>863.23672031000001</v>
      </c>
      <c r="K86" s="43">
        <v>12.170229000000001</v>
      </c>
      <c r="L86" s="43">
        <v>91.125764889999999</v>
      </c>
      <c r="M86" s="43">
        <v>759.94072642000003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1684.8408644599999</v>
      </c>
      <c r="C87" s="43">
        <f t="shared" ref="C87" si="61">G87+K87</f>
        <v>452.9847585</v>
      </c>
      <c r="D87" s="43">
        <f t="shared" ref="D87" si="62">H87+L87</f>
        <v>274.37342186000001</v>
      </c>
      <c r="E87" s="43">
        <f t="shared" ref="E87" si="63">I87+M87</f>
        <v>957.48268410000003</v>
      </c>
      <c r="F87" s="43">
        <v>840.96898290000001</v>
      </c>
      <c r="G87" s="43">
        <v>440.78899106</v>
      </c>
      <c r="H87" s="43">
        <v>183.46052395999999</v>
      </c>
      <c r="I87" s="43">
        <v>216.71946788</v>
      </c>
      <c r="J87" s="43">
        <v>843.87188156000002</v>
      </c>
      <c r="K87" s="43">
        <v>12.195767439999999</v>
      </c>
      <c r="L87" s="43">
        <v>90.912897900000004</v>
      </c>
      <c r="M87" s="43">
        <v>740.76321622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1671.1673199100001</v>
      </c>
      <c r="C88" s="43">
        <f t="shared" ref="C88" si="64">G88+K88</f>
        <v>433.40877158000001</v>
      </c>
      <c r="D88" s="43">
        <f t="shared" ref="D88" si="65">H88+L88</f>
        <v>299.31386211</v>
      </c>
      <c r="E88" s="43">
        <f t="shared" ref="E88" si="66">I88+M88</f>
        <v>938.44468621999999</v>
      </c>
      <c r="F88" s="43">
        <v>847.31856818999995</v>
      </c>
      <c r="G88" s="43">
        <v>421.35537399999998</v>
      </c>
      <c r="H88" s="43">
        <v>208.93889737999999</v>
      </c>
      <c r="I88" s="43">
        <v>217.02429681000001</v>
      </c>
      <c r="J88" s="43">
        <v>823.84875172</v>
      </c>
      <c r="K88" s="43">
        <v>12.05339758</v>
      </c>
      <c r="L88" s="43">
        <v>90.374964730000002</v>
      </c>
      <c r="M88" s="43">
        <v>721.42038940999998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1675.6701459999999</v>
      </c>
      <c r="C89" s="43">
        <f t="shared" ref="C89" si="67">G89+K89</f>
        <v>451.44555327</v>
      </c>
      <c r="D89" s="43">
        <f t="shared" ref="D89" si="68">H89+L89</f>
        <v>284.42395837999999</v>
      </c>
      <c r="E89" s="43">
        <f t="shared" ref="E89" si="69">I89+M89</f>
        <v>939.80063434999988</v>
      </c>
      <c r="F89" s="43">
        <v>862.14378577000002</v>
      </c>
      <c r="G89" s="43">
        <v>447.45061347000001</v>
      </c>
      <c r="H89" s="43">
        <v>194.20596553999999</v>
      </c>
      <c r="I89" s="43">
        <v>220.48720675999999</v>
      </c>
      <c r="J89" s="43">
        <v>813.52636023000002</v>
      </c>
      <c r="K89" s="43">
        <v>3.9949398</v>
      </c>
      <c r="L89" s="43">
        <v>90.217992839999994</v>
      </c>
      <c r="M89" s="43">
        <v>719.31342758999995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1688.48445879</v>
      </c>
      <c r="C90" s="43">
        <f t="shared" ref="C90" si="70">G90+K90</f>
        <v>477.54124003000004</v>
      </c>
      <c r="D90" s="43">
        <f t="shared" ref="D90" si="71">H90+L90</f>
        <v>285.16083363999996</v>
      </c>
      <c r="E90" s="43">
        <f t="shared" ref="E90" si="72">I90+M90</f>
        <v>925.78238511999996</v>
      </c>
      <c r="F90" s="43">
        <v>893.59568749000005</v>
      </c>
      <c r="G90" s="43">
        <v>473.64158306000002</v>
      </c>
      <c r="H90" s="43">
        <v>197.92734055</v>
      </c>
      <c r="I90" s="43">
        <v>222.02676388</v>
      </c>
      <c r="J90" s="43">
        <v>794.88877130000003</v>
      </c>
      <c r="K90" s="43">
        <v>3.8996569700000001</v>
      </c>
      <c r="L90" s="43">
        <v>87.233493089999996</v>
      </c>
      <c r="M90" s="43">
        <v>703.75562123999998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1715.50306531</v>
      </c>
      <c r="C91" s="43">
        <f t="shared" ref="C91" si="73">G91+K91</f>
        <v>500.74723301</v>
      </c>
      <c r="D91" s="43">
        <f t="shared" ref="D91" si="74">H91+L91</f>
        <v>302.14880729999999</v>
      </c>
      <c r="E91" s="43">
        <f t="shared" ref="E91" si="75">I91+M91</f>
        <v>912.60702500000002</v>
      </c>
      <c r="F91" s="43">
        <v>930.06749286000002</v>
      </c>
      <c r="G91" s="43">
        <v>496.72977013000002</v>
      </c>
      <c r="H91" s="43">
        <v>212.04448421999999</v>
      </c>
      <c r="I91" s="43">
        <v>221.29323851000001</v>
      </c>
      <c r="J91" s="43">
        <v>785.43557245</v>
      </c>
      <c r="K91" s="43">
        <v>4.0174628800000001</v>
      </c>
      <c r="L91" s="43">
        <v>90.10432308</v>
      </c>
      <c r="M91" s="43">
        <v>691.31378648999998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1731.7372196199999</v>
      </c>
      <c r="C92" s="43">
        <f t="shared" ref="C92" si="76">G92+K92</f>
        <v>522.3339490599999</v>
      </c>
      <c r="D92" s="43">
        <f t="shared" ref="D92" si="77">H92+L92</f>
        <v>300.90845453000003</v>
      </c>
      <c r="E92" s="43">
        <f t="shared" ref="E92" si="78">I92+M92</f>
        <v>908.49481602999992</v>
      </c>
      <c r="F92" s="43">
        <v>944.53911439000001</v>
      </c>
      <c r="G92" s="43">
        <v>517.84162805999995</v>
      </c>
      <c r="H92" s="43">
        <v>210.24673978000001</v>
      </c>
      <c r="I92" s="43">
        <v>216.45074654999999</v>
      </c>
      <c r="J92" s="43">
        <v>787.19810523000001</v>
      </c>
      <c r="K92" s="43">
        <v>4.4923209999999996</v>
      </c>
      <c r="L92" s="43">
        <v>90.661714750000002</v>
      </c>
      <c r="M92" s="43">
        <v>692.04406947999996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1740.96692246</v>
      </c>
      <c r="C93" s="43">
        <f t="shared" ref="C93" si="79">G93+K93</f>
        <v>538.66557098999999</v>
      </c>
      <c r="D93" s="43">
        <f t="shared" ref="D93" si="80">H93+L93</f>
        <v>305.28170951000004</v>
      </c>
      <c r="E93" s="43">
        <f t="shared" ref="E93" si="81">I93+M93</f>
        <v>897.01964195999994</v>
      </c>
      <c r="F93" s="43">
        <v>964.20007716999999</v>
      </c>
      <c r="G93" s="43">
        <v>534.16330675999995</v>
      </c>
      <c r="H93" s="43">
        <v>213.65030175000001</v>
      </c>
      <c r="I93" s="43">
        <v>216.38646865999999</v>
      </c>
      <c r="J93" s="43">
        <v>776.76684528999999</v>
      </c>
      <c r="K93" s="43">
        <v>4.5022642299999998</v>
      </c>
      <c r="L93" s="43">
        <v>91.631407760000002</v>
      </c>
      <c r="M93" s="43">
        <v>680.63317329999995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1799.78631122</v>
      </c>
      <c r="C94" s="43">
        <f t="shared" ref="C94" si="82">G94+K94</f>
        <v>487.07834073999999</v>
      </c>
      <c r="D94" s="43">
        <f t="shared" ref="D94" si="83">H94+L94</f>
        <v>405.47744858999999</v>
      </c>
      <c r="E94" s="43">
        <f t="shared" ref="E94" si="84">I94+M94</f>
        <v>907.23052188999998</v>
      </c>
      <c r="F94" s="43">
        <v>982.40851780000003</v>
      </c>
      <c r="G94" s="43">
        <v>481.79887294999997</v>
      </c>
      <c r="H94" s="43">
        <v>285.466768</v>
      </c>
      <c r="I94" s="43">
        <v>215.14287684999999</v>
      </c>
      <c r="J94" s="43">
        <v>817.37779341999999</v>
      </c>
      <c r="K94" s="43">
        <v>5.27946779</v>
      </c>
      <c r="L94" s="43">
        <v>120.01068059000001</v>
      </c>
      <c r="M94" s="43">
        <v>692.08764503999998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1817.45468164</v>
      </c>
      <c r="C95" s="43">
        <f t="shared" ref="C95" si="85">G95+K95</f>
        <v>605.69854828999996</v>
      </c>
      <c r="D95" s="43">
        <f t="shared" ref="D95" si="86">H95+L95</f>
        <v>310.53056508000003</v>
      </c>
      <c r="E95" s="43">
        <f t="shared" ref="E95" si="87">I95+M95</f>
        <v>901.22556826999994</v>
      </c>
      <c r="F95" s="43">
        <v>1006.27228175</v>
      </c>
      <c r="G95" s="43">
        <v>565.10464852999996</v>
      </c>
      <c r="H95" s="43">
        <v>227.57685495000001</v>
      </c>
      <c r="I95" s="43">
        <v>213.59077826999999</v>
      </c>
      <c r="J95" s="43">
        <v>811.18239989000006</v>
      </c>
      <c r="K95" s="43">
        <v>40.593899759999999</v>
      </c>
      <c r="L95" s="43">
        <v>82.953710130000005</v>
      </c>
      <c r="M95" s="43">
        <v>687.63478999999995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1774.11649205</v>
      </c>
      <c r="C96" s="43">
        <f t="shared" ref="C96" si="88">G96+K96</f>
        <v>578.51062905000003</v>
      </c>
      <c r="D96" s="43">
        <f t="shared" ref="D96" si="89">H96+L96</f>
        <v>329.31699057999998</v>
      </c>
      <c r="E96" s="43">
        <f t="shared" ref="E96" si="90">I96+M96</f>
        <v>866.28887242000008</v>
      </c>
      <c r="F96" s="43">
        <v>1013.22704832</v>
      </c>
      <c r="G96" s="43">
        <v>573.01069004999999</v>
      </c>
      <c r="H96" s="43">
        <v>230.5903787</v>
      </c>
      <c r="I96" s="43">
        <v>209.62597957</v>
      </c>
      <c r="J96" s="43">
        <v>760.88944373000004</v>
      </c>
      <c r="K96" s="43">
        <v>5.4999390000000004</v>
      </c>
      <c r="L96" s="43">
        <v>98.726611879999993</v>
      </c>
      <c r="M96" s="43">
        <v>656.66289285000005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1800.21997033</v>
      </c>
      <c r="C97" s="43">
        <f t="shared" ref="C97" si="91">G97+K97</f>
        <v>606.18063342999994</v>
      </c>
      <c r="D97" s="43">
        <f t="shared" ref="D97" si="92">H97+L97</f>
        <v>335.61196625999997</v>
      </c>
      <c r="E97" s="43">
        <f t="shared" ref="E97" si="93">I97+M97</f>
        <v>858.42737064000005</v>
      </c>
      <c r="F97" s="43">
        <v>1051.0914024199999</v>
      </c>
      <c r="G97" s="43">
        <v>600.78068991999999</v>
      </c>
      <c r="H97" s="43">
        <v>238.10119875999999</v>
      </c>
      <c r="I97" s="43">
        <v>212.20951374000001</v>
      </c>
      <c r="J97" s="43">
        <v>749.12856791000002</v>
      </c>
      <c r="K97" s="43">
        <v>5.3999435099999999</v>
      </c>
      <c r="L97" s="43">
        <v>97.5107675</v>
      </c>
      <c r="M97" s="43">
        <v>646.21785690000002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1807.0177720300001</v>
      </c>
      <c r="C98" s="43">
        <f t="shared" ref="C98" si="94">G98+K98</f>
        <v>612.83641743999999</v>
      </c>
      <c r="D98" s="43">
        <f t="shared" ref="D98" si="95">H98+L98</f>
        <v>341.73079734999999</v>
      </c>
      <c r="E98" s="43">
        <f t="shared" ref="E98" si="96">I98+M98</f>
        <v>852.45055723999997</v>
      </c>
      <c r="F98" s="43">
        <v>1060.7526139300001</v>
      </c>
      <c r="G98" s="43">
        <v>607.30725796000002</v>
      </c>
      <c r="H98" s="43">
        <v>241.44431868999999</v>
      </c>
      <c r="I98" s="43">
        <v>212.00103727999999</v>
      </c>
      <c r="J98" s="43">
        <v>746.26515810000001</v>
      </c>
      <c r="K98" s="43">
        <v>5.5291594799999997</v>
      </c>
      <c r="L98" s="43">
        <v>100.28647866</v>
      </c>
      <c r="M98" s="43">
        <v>640.44951995999998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1844.21126015</v>
      </c>
      <c r="C99" s="43">
        <f t="shared" ref="C99" si="97">G99+K99</f>
        <v>634.42704634999996</v>
      </c>
      <c r="D99" s="43">
        <f t="shared" ref="D99" si="98">H99+L99</f>
        <v>365.92327893999999</v>
      </c>
      <c r="E99" s="43">
        <f t="shared" ref="E99" si="99">I99+M99</f>
        <v>843.86093485999993</v>
      </c>
      <c r="F99" s="43">
        <v>1108.41122462</v>
      </c>
      <c r="G99" s="43">
        <v>628.12054854999997</v>
      </c>
      <c r="H99" s="43">
        <v>266.73916324999999</v>
      </c>
      <c r="I99" s="43">
        <v>213.55151282</v>
      </c>
      <c r="J99" s="43">
        <v>735.80003552999995</v>
      </c>
      <c r="K99" s="43">
        <v>6.3064977999999998</v>
      </c>
      <c r="L99" s="43">
        <v>99.184115689999999</v>
      </c>
      <c r="M99" s="43">
        <v>630.30942203999996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1825.2138296099999</v>
      </c>
      <c r="C100" s="43">
        <f t="shared" ref="C100" si="100">G100+K100</f>
        <v>630.45155108999995</v>
      </c>
      <c r="D100" s="43">
        <f t="shared" ref="D100" si="101">H100+L100</f>
        <v>366.37281508000001</v>
      </c>
      <c r="E100" s="43">
        <f t="shared" ref="E100" si="102">I100+M100</f>
        <v>828.38946343999999</v>
      </c>
      <c r="F100" s="43">
        <v>1102.85473508</v>
      </c>
      <c r="G100" s="43">
        <v>623.58449444999997</v>
      </c>
      <c r="H100" s="43">
        <v>267.12797087000001</v>
      </c>
      <c r="I100" s="43">
        <v>212.14226976</v>
      </c>
      <c r="J100" s="43">
        <v>722.35909452999999</v>
      </c>
      <c r="K100" s="43">
        <v>6.8670566400000004</v>
      </c>
      <c r="L100" s="43">
        <v>99.244844209999997</v>
      </c>
      <c r="M100" s="43">
        <v>616.24719368000001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1859.5837629800001</v>
      </c>
      <c r="C101" s="43">
        <f t="shared" ref="C101" si="103">G101+K101</f>
        <v>640.22454395</v>
      </c>
      <c r="D101" s="43">
        <f t="shared" ref="D101" si="104">H101+L101</f>
        <v>380.27666878999997</v>
      </c>
      <c r="E101" s="43">
        <f t="shared" ref="E101" si="105">I101+M101</f>
        <v>839.08255024000005</v>
      </c>
      <c r="F101" s="43">
        <v>1124.6677550100001</v>
      </c>
      <c r="G101" s="43">
        <v>634.10802552999996</v>
      </c>
      <c r="H101" s="43">
        <v>278.90884922999999</v>
      </c>
      <c r="I101" s="43">
        <v>211.65088025</v>
      </c>
      <c r="J101" s="43">
        <v>734.91600797000001</v>
      </c>
      <c r="K101" s="43">
        <v>6.1165184200000002</v>
      </c>
      <c r="L101" s="43">
        <v>101.36781956</v>
      </c>
      <c r="M101" s="43">
        <v>627.43166999000005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2002.07370335</v>
      </c>
      <c r="C102" s="43">
        <f t="shared" ref="C102" si="106">G102+K102</f>
        <v>662.76842079000005</v>
      </c>
      <c r="D102" s="43">
        <f t="shared" ref="D102" si="107">H102+L102</f>
        <v>414.86930337999996</v>
      </c>
      <c r="E102" s="43">
        <f t="shared" ref="E102" si="108">I102+M102</f>
        <v>924.43597918</v>
      </c>
      <c r="F102" s="43">
        <v>1161.8928716299999</v>
      </c>
      <c r="G102" s="43">
        <v>656.23883892000003</v>
      </c>
      <c r="H102" s="43">
        <v>287.90298904999997</v>
      </c>
      <c r="I102" s="43">
        <v>217.75104365999999</v>
      </c>
      <c r="J102" s="43">
        <v>840.18083172000001</v>
      </c>
      <c r="K102" s="43">
        <v>6.5295818700000003</v>
      </c>
      <c r="L102" s="43">
        <v>126.96631433</v>
      </c>
      <c r="M102" s="43">
        <v>706.68493551999995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1991.71578301</v>
      </c>
      <c r="C103" s="43">
        <f t="shared" ref="C103" si="109">G103+K103</f>
        <v>672.45044193000001</v>
      </c>
      <c r="D103" s="43">
        <f t="shared" ref="D103" si="110">H103+L103</f>
        <v>417.91231787999999</v>
      </c>
      <c r="E103" s="43">
        <f t="shared" ref="E103" si="111">I103+M103</f>
        <v>901.35302320000005</v>
      </c>
      <c r="F103" s="43">
        <v>1170.1466121999999</v>
      </c>
      <c r="G103" s="43">
        <v>666.87641095000004</v>
      </c>
      <c r="H103" s="43">
        <v>290.73805841000001</v>
      </c>
      <c r="I103" s="43">
        <v>212.53214284000001</v>
      </c>
      <c r="J103" s="43">
        <v>821.56917080999995</v>
      </c>
      <c r="K103" s="43">
        <v>5.5740309799999999</v>
      </c>
      <c r="L103" s="43">
        <v>127.17425947</v>
      </c>
      <c r="M103" s="43">
        <v>688.82088036000005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2010.3741600999999</v>
      </c>
      <c r="C104" s="43">
        <f t="shared" ref="C104" si="112">G104+K104</f>
        <v>691.35611555000003</v>
      </c>
      <c r="D104" s="43">
        <f t="shared" ref="D104" si="113">H104+L104</f>
        <v>427.79016839999997</v>
      </c>
      <c r="E104" s="43">
        <f t="shared" ref="E104" si="114">I104+M104</f>
        <v>891.22787614999993</v>
      </c>
      <c r="F104" s="43">
        <v>1201.6038031000001</v>
      </c>
      <c r="G104" s="43">
        <v>685.96543258999998</v>
      </c>
      <c r="H104" s="43">
        <v>301.90621744999999</v>
      </c>
      <c r="I104" s="43">
        <v>213.73215306</v>
      </c>
      <c r="J104" s="43">
        <v>808.77035699999999</v>
      </c>
      <c r="K104" s="43">
        <v>5.3906829600000004</v>
      </c>
      <c r="L104" s="43">
        <v>125.88395095</v>
      </c>
      <c r="M104" s="43">
        <v>677.49572308999996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2042.60081857</v>
      </c>
      <c r="C105" s="43">
        <f t="shared" ref="C105" si="115">G105+K105</f>
        <v>703.82805884000004</v>
      </c>
      <c r="D105" s="43">
        <f t="shared" ref="D105" si="116">H105+L105</f>
        <v>437.98212561000003</v>
      </c>
      <c r="E105" s="43">
        <f t="shared" ref="E105" si="117">I105+M105</f>
        <v>900.79063412000005</v>
      </c>
      <c r="F105" s="43">
        <v>1224.3044952</v>
      </c>
      <c r="G105" s="43">
        <v>698.48306500000001</v>
      </c>
      <c r="H105" s="43">
        <v>311.02684131000001</v>
      </c>
      <c r="I105" s="43">
        <v>214.79458889</v>
      </c>
      <c r="J105" s="43">
        <v>818.29632336999998</v>
      </c>
      <c r="K105" s="43">
        <v>5.3449938399999999</v>
      </c>
      <c r="L105" s="43">
        <v>126.9552843</v>
      </c>
      <c r="M105" s="43">
        <v>685.99604523000005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1957.1299373300001</v>
      </c>
      <c r="C106" s="43">
        <f t="shared" ref="C106" si="118">G106+K106</f>
        <v>699.24841230999994</v>
      </c>
      <c r="D106" s="43">
        <f t="shared" ref="D106" si="119">H106+L106</f>
        <v>437.90341240999999</v>
      </c>
      <c r="E106" s="43">
        <f t="shared" ref="E106" si="120">I106+M106</f>
        <v>819.97811261000004</v>
      </c>
      <c r="F106" s="43">
        <v>1221.9768529800001</v>
      </c>
      <c r="G106" s="43">
        <v>693.05666011999995</v>
      </c>
      <c r="H106" s="43">
        <v>316.89569495000001</v>
      </c>
      <c r="I106" s="43">
        <v>212.02449791000001</v>
      </c>
      <c r="J106" s="43">
        <v>735.15308434999997</v>
      </c>
      <c r="K106" s="43">
        <v>6.1917521899999999</v>
      </c>
      <c r="L106" s="43">
        <v>121.00771745999999</v>
      </c>
      <c r="M106" s="43">
        <v>607.9536147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1979.3404692399999</v>
      </c>
      <c r="C107" s="43">
        <f t="shared" ref="C107" si="121">G107+K107</f>
        <v>712.50951272999998</v>
      </c>
      <c r="D107" s="43">
        <f t="shared" ref="D107" si="122">H107+L107</f>
        <v>445.83249561000002</v>
      </c>
      <c r="E107" s="43">
        <f t="shared" ref="E107" si="123">I107+M107</f>
        <v>820.99846090000005</v>
      </c>
      <c r="F107" s="43">
        <v>1245.33120437</v>
      </c>
      <c r="G107" s="43">
        <v>706.33128798999996</v>
      </c>
      <c r="H107" s="43">
        <v>324.59848792000003</v>
      </c>
      <c r="I107" s="43">
        <v>214.40142846000001</v>
      </c>
      <c r="J107" s="43">
        <v>734.00926487000004</v>
      </c>
      <c r="K107" s="43">
        <v>6.1782247400000001</v>
      </c>
      <c r="L107" s="43">
        <v>121.23400769</v>
      </c>
      <c r="M107" s="43">
        <v>606.59703244000002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1981.8930143</v>
      </c>
      <c r="C108" s="43">
        <f t="shared" ref="C108" si="124">G108+K108</f>
        <v>726.50955609000005</v>
      </c>
      <c r="D108" s="43">
        <f t="shared" ref="D108" si="125">H108+L108</f>
        <v>451.71813551000002</v>
      </c>
      <c r="E108" s="43">
        <f t="shared" ref="E108" si="126">I108+M108</f>
        <v>803.66532269999993</v>
      </c>
      <c r="F108" s="43">
        <v>1266.6845069799999</v>
      </c>
      <c r="G108" s="43">
        <v>720.56543375000001</v>
      </c>
      <c r="H108" s="43">
        <v>333.61554353000002</v>
      </c>
      <c r="I108" s="43">
        <v>212.5035297</v>
      </c>
      <c r="J108" s="43">
        <v>715.20850731999997</v>
      </c>
      <c r="K108" s="43">
        <v>5.9441223399999998</v>
      </c>
      <c r="L108" s="43">
        <v>118.10259198</v>
      </c>
      <c r="M108" s="43">
        <v>591.16179299999999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2021.2734255299999</v>
      </c>
      <c r="C109" s="43">
        <f t="shared" ref="C109" si="127">G109+K109</f>
        <v>791.40810651000004</v>
      </c>
      <c r="D109" s="43">
        <f t="shared" ref="D109" si="128">H109+L109</f>
        <v>459.41380462000001</v>
      </c>
      <c r="E109" s="43">
        <f t="shared" ref="E109" si="129">I109+M109</f>
        <v>770.45151439999995</v>
      </c>
      <c r="F109" s="43">
        <v>1308.8575550999999</v>
      </c>
      <c r="G109" s="43">
        <v>767.52722299000004</v>
      </c>
      <c r="H109" s="43">
        <v>340.70979560000001</v>
      </c>
      <c r="I109" s="43">
        <v>200.62053650999999</v>
      </c>
      <c r="J109" s="43">
        <v>712.41587043000004</v>
      </c>
      <c r="K109" s="43">
        <v>23.880883520000001</v>
      </c>
      <c r="L109" s="43">
        <v>118.70400902</v>
      </c>
      <c r="M109" s="43">
        <v>569.83097788999999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2000.8604166</v>
      </c>
      <c r="C110" s="43">
        <f t="shared" ref="C110" si="130">G110+K110</f>
        <v>765.06976958000007</v>
      </c>
      <c r="D110" s="43">
        <f t="shared" ref="D110" si="131">H110+L110</f>
        <v>473.96533803</v>
      </c>
      <c r="E110" s="43">
        <f t="shared" ref="E110" si="132">I110+M110</f>
        <v>761.82530898999994</v>
      </c>
      <c r="F110" s="43">
        <v>1333.4562172399999</v>
      </c>
      <c r="G110" s="43">
        <v>758.90058780000004</v>
      </c>
      <c r="H110" s="43">
        <v>363.76234455000002</v>
      </c>
      <c r="I110" s="43">
        <v>210.79328489</v>
      </c>
      <c r="J110" s="43">
        <v>667.40419936000001</v>
      </c>
      <c r="K110" s="43">
        <v>6.1691817799999997</v>
      </c>
      <c r="L110" s="43">
        <v>110.20299348</v>
      </c>
      <c r="M110" s="43">
        <v>551.03202409999994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2038.38936616</v>
      </c>
      <c r="C111" s="43">
        <f t="shared" ref="C111" si="133">G111+K111</f>
        <v>786.77344048000009</v>
      </c>
      <c r="D111" s="43">
        <f t="shared" ref="D111" si="134">H111+L111</f>
        <v>490.11295440999999</v>
      </c>
      <c r="E111" s="43">
        <f t="shared" ref="E111" si="135">I111+M111</f>
        <v>761.50297126999999</v>
      </c>
      <c r="F111" s="43">
        <v>1372.1299534299999</v>
      </c>
      <c r="G111" s="43">
        <v>780.95772336000005</v>
      </c>
      <c r="H111" s="43">
        <v>380.56714602</v>
      </c>
      <c r="I111" s="43">
        <v>210.60508404999999</v>
      </c>
      <c r="J111" s="43">
        <v>666.25941273000001</v>
      </c>
      <c r="K111" s="43">
        <v>5.8157171200000004</v>
      </c>
      <c r="L111" s="43">
        <v>109.54580839</v>
      </c>
      <c r="M111" s="43">
        <v>550.89788722000003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1796.21852214</v>
      </c>
      <c r="C112" s="43">
        <f t="shared" ref="C112" si="136">G112+K112</f>
        <v>808.45943027999999</v>
      </c>
      <c r="D112" s="43">
        <f t="shared" ref="D112" si="137">H112+L112</f>
        <v>454.55478270999998</v>
      </c>
      <c r="E112" s="43">
        <f t="shared" ref="E112" si="138">I112+M112</f>
        <v>533.20430914999997</v>
      </c>
      <c r="F112" s="43">
        <v>1348.2059597800001</v>
      </c>
      <c r="G112" s="43">
        <v>803.24716273000001</v>
      </c>
      <c r="H112" s="43">
        <v>351.58442857</v>
      </c>
      <c r="I112" s="43">
        <v>193.37436847999999</v>
      </c>
      <c r="J112" s="43">
        <v>448.01256236</v>
      </c>
      <c r="K112" s="43">
        <v>5.21226755</v>
      </c>
      <c r="L112" s="43">
        <v>102.97035414</v>
      </c>
      <c r="M112" s="43">
        <v>339.82994066999998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1804.6401126400001</v>
      </c>
      <c r="C113" s="43">
        <f t="shared" ref="C113" si="139">G113+K113</f>
        <v>830.02836834999994</v>
      </c>
      <c r="D113" s="43">
        <f t="shared" ref="D113" si="140">H113+L113</f>
        <v>459.22878724000003</v>
      </c>
      <c r="E113" s="43">
        <f t="shared" ref="E113" si="141">I113+M113</f>
        <v>515.38295704999996</v>
      </c>
      <c r="F113" s="43">
        <v>1383.5403181500001</v>
      </c>
      <c r="G113" s="43">
        <v>825.46676376999994</v>
      </c>
      <c r="H113" s="43">
        <v>362.66367759000002</v>
      </c>
      <c r="I113" s="43">
        <v>195.40987679</v>
      </c>
      <c r="J113" s="43">
        <v>421.09979449000002</v>
      </c>
      <c r="K113" s="43">
        <v>4.56160458</v>
      </c>
      <c r="L113" s="43">
        <v>96.565109649999997</v>
      </c>
      <c r="M113" s="43">
        <v>319.97308026000002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1829.4485548600001</v>
      </c>
      <c r="C114" s="43">
        <f t="shared" ref="C114" si="142">G114+K114</f>
        <v>833.23026181</v>
      </c>
      <c r="D114" s="43">
        <f t="shared" ref="D114" si="143">H114+L114</f>
        <v>479.75321145999999</v>
      </c>
      <c r="E114" s="43">
        <f t="shared" ref="E114" si="144">I114+M114</f>
        <v>516.46508158999995</v>
      </c>
      <c r="F114" s="43">
        <v>1408.74204214</v>
      </c>
      <c r="G114" s="43">
        <v>828.75344150000001</v>
      </c>
      <c r="H114" s="43">
        <v>384.14434636999999</v>
      </c>
      <c r="I114" s="43">
        <v>195.84425426999999</v>
      </c>
      <c r="J114" s="43">
        <v>420.70651271999998</v>
      </c>
      <c r="K114" s="43">
        <v>4.4768203099999999</v>
      </c>
      <c r="L114" s="43">
        <v>95.608865089999995</v>
      </c>
      <c r="M114" s="43">
        <v>320.62082731999999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1712.5657829300001</v>
      </c>
      <c r="C115" s="43">
        <f t="shared" ref="C115" si="145">G115+K115</f>
        <v>836.46202094</v>
      </c>
      <c r="D115" s="43">
        <f t="shared" ref="D115" si="146">H115+L115</f>
        <v>490.05374812999997</v>
      </c>
      <c r="E115" s="43">
        <f t="shared" ref="E115" si="147">I115+M115</f>
        <v>386.05001386000004</v>
      </c>
      <c r="F115" s="43">
        <v>1439.9550535200001</v>
      </c>
      <c r="G115" s="43">
        <v>835.23121278999997</v>
      </c>
      <c r="H115" s="43">
        <v>406.05408679999999</v>
      </c>
      <c r="I115" s="43">
        <v>198.66975393000001</v>
      </c>
      <c r="J115" s="43">
        <v>272.61072940999998</v>
      </c>
      <c r="K115" s="43">
        <v>1.2308081500000001</v>
      </c>
      <c r="L115" s="43">
        <v>83.999661329999995</v>
      </c>
      <c r="M115" s="43">
        <v>187.38025992999999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1738.1791845600001</v>
      </c>
      <c r="C116" s="43">
        <f t="shared" ref="C116" si="148">G116+K116</f>
        <v>827.44529199999999</v>
      </c>
      <c r="D116" s="43">
        <f t="shared" ref="D116" si="149">H116+L116</f>
        <v>510.15523433999999</v>
      </c>
      <c r="E116" s="43">
        <f t="shared" ref="E116" si="150">I116+M116</f>
        <v>400.57865821999997</v>
      </c>
      <c r="F116" s="43">
        <v>1464.6189024600001</v>
      </c>
      <c r="G116" s="43">
        <v>825.32819358999996</v>
      </c>
      <c r="H116" s="43">
        <v>422.15091296999998</v>
      </c>
      <c r="I116" s="43">
        <v>217.1397959</v>
      </c>
      <c r="J116" s="43">
        <v>273.56028209999999</v>
      </c>
      <c r="K116" s="43">
        <v>2.1170984100000001</v>
      </c>
      <c r="L116" s="43">
        <v>88.00432137</v>
      </c>
      <c r="M116" s="43">
        <v>183.43886232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1743.8629745999999</v>
      </c>
      <c r="C117" s="43">
        <f t="shared" ref="C117" si="151">G117+K117</f>
        <v>833.60236628999996</v>
      </c>
      <c r="D117" s="43">
        <f t="shared" ref="D117" si="152">H117+L117</f>
        <v>516.20947966999995</v>
      </c>
      <c r="E117" s="43">
        <f t="shared" ref="E117" si="153">I117+M117</f>
        <v>394.05112864</v>
      </c>
      <c r="F117" s="43">
        <v>1479.8101412999999</v>
      </c>
      <c r="G117" s="43">
        <v>830.76895282999999</v>
      </c>
      <c r="H117" s="43">
        <v>430.88918025999999</v>
      </c>
      <c r="I117" s="43">
        <v>218.15200820999999</v>
      </c>
      <c r="J117" s="43">
        <v>264.05283329999997</v>
      </c>
      <c r="K117" s="43">
        <v>2.8334134600000001</v>
      </c>
      <c r="L117" s="43">
        <v>85.320299410000004</v>
      </c>
      <c r="M117" s="43">
        <v>175.89912043000001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1759.43799203</v>
      </c>
      <c r="C118" s="43">
        <f t="shared" ref="C118" si="154">G118+K118</f>
        <v>849.42434031000005</v>
      </c>
      <c r="D118" s="43">
        <f t="shared" ref="D118" si="155">H118+L118</f>
        <v>529.40553821000003</v>
      </c>
      <c r="E118" s="43">
        <f t="shared" ref="E118" si="156">I118+M118</f>
        <v>380.60811350999995</v>
      </c>
      <c r="F118" s="43">
        <v>1502.1463083399999</v>
      </c>
      <c r="G118" s="43">
        <v>847.13569824000001</v>
      </c>
      <c r="H118" s="43">
        <v>442.19504180000001</v>
      </c>
      <c r="I118" s="43">
        <v>212.8155683</v>
      </c>
      <c r="J118" s="43">
        <v>257.29168369000001</v>
      </c>
      <c r="K118" s="43">
        <v>2.2886420699999999</v>
      </c>
      <c r="L118" s="43">
        <v>87.210496410000005</v>
      </c>
      <c r="M118" s="43">
        <v>167.79254520999999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1785.7523888000001</v>
      </c>
      <c r="C119" s="43">
        <f t="shared" ref="C119" si="157">G119+K119</f>
        <v>859.18654961000004</v>
      </c>
      <c r="D119" s="43">
        <f t="shared" ref="D119" si="158">H119+L119</f>
        <v>540.89719729000001</v>
      </c>
      <c r="E119" s="43">
        <f t="shared" ref="E119" si="159">I119+M119</f>
        <v>385.66864190000001</v>
      </c>
      <c r="F119" s="43">
        <v>1515.22237928</v>
      </c>
      <c r="G119" s="43">
        <v>856.80889360000003</v>
      </c>
      <c r="H119" s="43">
        <v>449.12901692999998</v>
      </c>
      <c r="I119" s="43">
        <v>209.28446875</v>
      </c>
      <c r="J119" s="43">
        <v>270.53000952000002</v>
      </c>
      <c r="K119" s="43">
        <v>2.3776560099999999</v>
      </c>
      <c r="L119" s="43">
        <v>91.768180360000002</v>
      </c>
      <c r="M119" s="43">
        <v>176.38417315000001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1805.88797335</v>
      </c>
      <c r="C120" s="43">
        <f t="shared" ref="C120" si="160">G120+K120</f>
        <v>874.25501139999994</v>
      </c>
      <c r="D120" s="43">
        <f t="shared" ref="D120" si="161">H120+L120</f>
        <v>552.58443219000003</v>
      </c>
      <c r="E120" s="43">
        <f t="shared" ref="E120" si="162">I120+M120</f>
        <v>379.04852976000001</v>
      </c>
      <c r="F120" s="43">
        <v>1536.9615714700001</v>
      </c>
      <c r="G120" s="43">
        <v>870.05460363999998</v>
      </c>
      <c r="H120" s="43">
        <v>460.00485026000001</v>
      </c>
      <c r="I120" s="43">
        <v>206.90211757</v>
      </c>
      <c r="J120" s="43">
        <v>268.92640188000001</v>
      </c>
      <c r="K120" s="43">
        <v>4.20040776</v>
      </c>
      <c r="L120" s="43">
        <v>92.579581930000003</v>
      </c>
      <c r="M120" s="43">
        <v>172.14641219000001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1868.5652073000001</v>
      </c>
      <c r="C121" s="43">
        <f t="shared" ref="C121" si="163">G121+K121</f>
        <v>896.57842741999991</v>
      </c>
      <c r="D121" s="43">
        <f t="shared" ref="D121" si="164">H121+L121</f>
        <v>576.93289275999996</v>
      </c>
      <c r="E121" s="43">
        <f t="shared" ref="E121" si="165">I121+M121</f>
        <v>395.05388712000001</v>
      </c>
      <c r="F121" s="43">
        <v>1562.5362428599999</v>
      </c>
      <c r="G121" s="43">
        <v>891.74306937999995</v>
      </c>
      <c r="H121" s="43">
        <v>471.08441178999999</v>
      </c>
      <c r="I121" s="43">
        <v>199.70876168999999</v>
      </c>
      <c r="J121" s="43">
        <v>306.02896443999998</v>
      </c>
      <c r="K121" s="43">
        <v>4.83535804</v>
      </c>
      <c r="L121" s="43">
        <v>105.84848097</v>
      </c>
      <c r="M121" s="43">
        <v>195.34512543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1797.21840965</v>
      </c>
      <c r="C122" s="43">
        <f t="shared" ref="C122" si="166">G122+K122</f>
        <v>841.43899826000006</v>
      </c>
      <c r="D122" s="43">
        <f t="shared" ref="D122" si="167">H122+L122</f>
        <v>561.19575959000008</v>
      </c>
      <c r="E122" s="43">
        <f t="shared" ref="E122" si="168">I122+M122</f>
        <v>394.58365179999998</v>
      </c>
      <c r="F122" s="43">
        <v>1503.99458134</v>
      </c>
      <c r="G122" s="43">
        <v>836.87624583000002</v>
      </c>
      <c r="H122" s="43">
        <v>459.86917748000002</v>
      </c>
      <c r="I122" s="43">
        <v>207.24915802999999</v>
      </c>
      <c r="J122" s="43">
        <v>293.22382830999999</v>
      </c>
      <c r="K122" s="43">
        <v>4.5627524299999997</v>
      </c>
      <c r="L122" s="43">
        <v>101.32658211</v>
      </c>
      <c r="M122" s="43">
        <v>187.33449376999999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1799.5457717500001</v>
      </c>
      <c r="C123" s="43">
        <f t="shared" ref="C123" si="169">G123+K123</f>
        <v>846.97022829000002</v>
      </c>
      <c r="D123" s="43">
        <f t="shared" ref="D123" si="170">H123+L123</f>
        <v>567.78889393999998</v>
      </c>
      <c r="E123" s="43">
        <f t="shared" ref="E123" si="171">I123+M123</f>
        <v>384.78664951999997</v>
      </c>
      <c r="F123" s="43">
        <v>1506.9361502500001</v>
      </c>
      <c r="G123" s="43">
        <v>842.84486297000001</v>
      </c>
      <c r="H123" s="43">
        <v>466.30522367999998</v>
      </c>
      <c r="I123" s="43">
        <v>197.78606360000001</v>
      </c>
      <c r="J123" s="43">
        <v>292.6096215</v>
      </c>
      <c r="K123" s="43">
        <v>4.1253653200000002</v>
      </c>
      <c r="L123" s="43">
        <v>101.48367026</v>
      </c>
      <c r="M123" s="43">
        <v>187.00058591999999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1798.79829025</v>
      </c>
      <c r="C124" s="43">
        <f t="shared" ref="C124" si="172">G124+K124</f>
        <v>841.20626641000001</v>
      </c>
      <c r="D124" s="43">
        <f t="shared" ref="D124" si="173">H124+L124</f>
        <v>573.95972570000004</v>
      </c>
      <c r="E124" s="43">
        <f t="shared" ref="E124" si="174">I124+M124</f>
        <v>383.63229813999999</v>
      </c>
      <c r="F124" s="43">
        <v>1508.91196397</v>
      </c>
      <c r="G124" s="43">
        <v>838.11237750999999</v>
      </c>
      <c r="H124" s="43">
        <v>472.80939117000003</v>
      </c>
      <c r="I124" s="43">
        <v>197.99019529</v>
      </c>
      <c r="J124" s="43">
        <v>289.88632627999999</v>
      </c>
      <c r="K124" s="43">
        <v>3.0938889000000001</v>
      </c>
      <c r="L124" s="43">
        <v>101.15033452999999</v>
      </c>
      <c r="M124" s="43">
        <v>185.64210284999999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1826.0018383700001</v>
      </c>
      <c r="C125" s="43">
        <f t="shared" ref="C125" si="175">G125+K125</f>
        <v>841.99122291999993</v>
      </c>
      <c r="D125" s="43">
        <f t="shared" ref="D125" si="176">H125+L125</f>
        <v>589.90655112000002</v>
      </c>
      <c r="E125" s="43">
        <f t="shared" ref="E125" si="177">I125+M125</f>
        <v>394.10406433000003</v>
      </c>
      <c r="F125" s="43">
        <v>1529.18994372</v>
      </c>
      <c r="G125" s="43">
        <v>838.67362535999996</v>
      </c>
      <c r="H125" s="43">
        <v>489.39253422000002</v>
      </c>
      <c r="I125" s="43">
        <v>201.12378414</v>
      </c>
      <c r="J125" s="43">
        <v>296.81189465</v>
      </c>
      <c r="K125" s="43">
        <v>3.3175975599999998</v>
      </c>
      <c r="L125" s="43">
        <v>100.5140169</v>
      </c>
      <c r="M125" s="43">
        <v>192.98028019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1842.2388063599999</v>
      </c>
      <c r="C126" s="43">
        <f t="shared" ref="C126" si="178">G126+K126</f>
        <v>857.44653289999997</v>
      </c>
      <c r="D126" s="43">
        <f t="shared" ref="D126" si="179">H126+L126</f>
        <v>592.57130605999998</v>
      </c>
      <c r="E126" s="43">
        <f t="shared" ref="E126" si="180">I126+M126</f>
        <v>392.22096740000001</v>
      </c>
      <c r="F126" s="43">
        <v>1547.7645723999999</v>
      </c>
      <c r="G126" s="43">
        <v>854.12450097999999</v>
      </c>
      <c r="H126" s="43">
        <v>492.50959088000002</v>
      </c>
      <c r="I126" s="43">
        <v>201.13048054000001</v>
      </c>
      <c r="J126" s="43">
        <v>294.47423395999999</v>
      </c>
      <c r="K126" s="43">
        <v>3.3220319200000001</v>
      </c>
      <c r="L126" s="43">
        <v>100.06171517999999</v>
      </c>
      <c r="M126" s="43">
        <v>191.09048686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1841.3886061600001</v>
      </c>
      <c r="C127" s="43">
        <f t="shared" ref="C127" si="181">G127+K127</f>
        <v>851.68434063999996</v>
      </c>
      <c r="D127" s="43">
        <f t="shared" ref="D127" si="182">H127+L127</f>
        <v>594.80059373000006</v>
      </c>
      <c r="E127" s="43">
        <f t="shared" ref="E127" si="183">I127+M127</f>
        <v>394.90367178999998</v>
      </c>
      <c r="F127" s="43">
        <v>1537.5181809000001</v>
      </c>
      <c r="G127" s="43">
        <v>846.24389506</v>
      </c>
      <c r="H127" s="43">
        <v>492.49348212000001</v>
      </c>
      <c r="I127" s="43">
        <v>198.78080371999999</v>
      </c>
      <c r="J127" s="43">
        <v>303.87042525999999</v>
      </c>
      <c r="K127" s="43">
        <v>5.4404455799999996</v>
      </c>
      <c r="L127" s="43">
        <v>102.30711161000001</v>
      </c>
      <c r="M127" s="43">
        <v>196.12286807000001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1765.0162861399999</v>
      </c>
      <c r="C128" s="43">
        <f t="shared" ref="C128" si="184">G128+K128</f>
        <v>826.45528572000001</v>
      </c>
      <c r="D128" s="43">
        <f t="shared" ref="D128" si="185">H128+L128</f>
        <v>563.70121086999995</v>
      </c>
      <c r="E128" s="43">
        <f t="shared" ref="E128" si="186">I128+M128</f>
        <v>374.85978954999996</v>
      </c>
      <c r="F128" s="43">
        <v>1519.0900482699999</v>
      </c>
      <c r="G128" s="43">
        <v>824.06858403000001</v>
      </c>
      <c r="H128" s="43">
        <v>495.86190485999998</v>
      </c>
      <c r="I128" s="43">
        <v>199.15955937999999</v>
      </c>
      <c r="J128" s="43">
        <v>245.92623786999999</v>
      </c>
      <c r="K128" s="43">
        <v>2.3867016900000002</v>
      </c>
      <c r="L128" s="43">
        <v>67.839306010000001</v>
      </c>
      <c r="M128" s="43">
        <v>175.70023017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1762.7713370500001</v>
      </c>
      <c r="C129" s="43">
        <f t="shared" ref="C129" si="187">G129+K129</f>
        <v>837.63929244999997</v>
      </c>
      <c r="D129" s="43">
        <f t="shared" ref="D129" si="188">H129+L129</f>
        <v>573.63345504999995</v>
      </c>
      <c r="E129" s="43">
        <f t="shared" ref="E129" si="189">I129+M129</f>
        <v>351.49858955000002</v>
      </c>
      <c r="F129" s="43">
        <v>1538.23250358</v>
      </c>
      <c r="G129" s="43">
        <v>836.24498975999995</v>
      </c>
      <c r="H129" s="43">
        <v>505.47657860999999</v>
      </c>
      <c r="I129" s="43">
        <v>196.51093521000001</v>
      </c>
      <c r="J129" s="43">
        <v>224.53883346999999</v>
      </c>
      <c r="K129" s="43">
        <v>1.39430269</v>
      </c>
      <c r="L129" s="43">
        <v>68.156876440000005</v>
      </c>
      <c r="M129" s="43">
        <v>154.98765434000001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1732.8723238800001</v>
      </c>
      <c r="C130" s="43">
        <f t="shared" ref="C130" si="190">G130+K130</f>
        <v>816.63711071</v>
      </c>
      <c r="D130" s="43">
        <f t="shared" ref="D130" si="191">H130+L130</f>
        <v>574.00247203000004</v>
      </c>
      <c r="E130" s="43">
        <f t="shared" ref="E130" si="192">I130+M130</f>
        <v>342.23274113999997</v>
      </c>
      <c r="F130" s="43">
        <v>1520.0246342299999</v>
      </c>
      <c r="G130" s="43">
        <v>815.46897306999995</v>
      </c>
      <c r="H130" s="43">
        <v>508.11557722999999</v>
      </c>
      <c r="I130" s="43">
        <v>196.44008392999999</v>
      </c>
      <c r="J130" s="43">
        <v>212.84768965000001</v>
      </c>
      <c r="K130" s="43">
        <v>1.1681376400000001</v>
      </c>
      <c r="L130" s="43">
        <v>65.886894799999993</v>
      </c>
      <c r="M130" s="43">
        <v>145.79265720999999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1744.92568637</v>
      </c>
      <c r="C131" s="43">
        <f t="shared" ref="C131" si="193">G131+K131</f>
        <v>825.62960466000004</v>
      </c>
      <c r="D131" s="43">
        <f t="shared" ref="D131" si="194">H131+L131</f>
        <v>577.04543188000002</v>
      </c>
      <c r="E131" s="43">
        <f t="shared" ref="E131" si="195">I131+M131</f>
        <v>342.25064983000004</v>
      </c>
      <c r="F131" s="43">
        <v>1536.2403308999999</v>
      </c>
      <c r="G131" s="43">
        <v>824.48362869000005</v>
      </c>
      <c r="H131" s="43">
        <v>511.97017792999998</v>
      </c>
      <c r="I131" s="43">
        <v>199.78652428000001</v>
      </c>
      <c r="J131" s="43">
        <v>208.68535546999999</v>
      </c>
      <c r="K131" s="43">
        <v>1.1459759700000001</v>
      </c>
      <c r="L131" s="43">
        <v>65.075253950000004</v>
      </c>
      <c r="M131" s="43">
        <v>142.46412555000001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1752.12344734</v>
      </c>
      <c r="C132" s="43">
        <f t="shared" ref="C132" si="196">G132+K132</f>
        <v>843.60843224999996</v>
      </c>
      <c r="D132" s="43">
        <f t="shared" ref="D132" si="197">H132+L132</f>
        <v>571.31617997000001</v>
      </c>
      <c r="E132" s="43">
        <f t="shared" ref="E132" si="198">I132+M132</f>
        <v>337.19883512000001</v>
      </c>
      <c r="F132" s="43">
        <v>1561.2938658</v>
      </c>
      <c r="G132" s="43">
        <v>842.46992743999999</v>
      </c>
      <c r="H132" s="43">
        <v>518.70962311000005</v>
      </c>
      <c r="I132" s="43">
        <v>200.11431525</v>
      </c>
      <c r="J132" s="43">
        <v>190.82958153999999</v>
      </c>
      <c r="K132" s="43">
        <v>1.1385048099999999</v>
      </c>
      <c r="L132" s="43">
        <v>52.606556859999998</v>
      </c>
      <c r="M132" s="43">
        <v>137.08451987000001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1796.23822569</v>
      </c>
      <c r="C133" s="43">
        <f t="shared" ref="C133" si="199">G133+K133</f>
        <v>875.15224871000009</v>
      </c>
      <c r="D133" s="43">
        <f t="shared" ref="D133" si="200">H133+L133</f>
        <v>581.84135715000002</v>
      </c>
      <c r="E133" s="43">
        <f t="shared" ref="E133" si="201">I133+M133</f>
        <v>339.24461983000003</v>
      </c>
      <c r="F133" s="43">
        <v>1616.4720199599999</v>
      </c>
      <c r="G133" s="43">
        <v>874.05216283000004</v>
      </c>
      <c r="H133" s="43">
        <v>537.88836712</v>
      </c>
      <c r="I133" s="43">
        <v>204.53149001</v>
      </c>
      <c r="J133" s="43">
        <v>179.76620573</v>
      </c>
      <c r="K133" s="43">
        <v>1.10008588</v>
      </c>
      <c r="L133" s="43">
        <v>43.952990030000002</v>
      </c>
      <c r="M133" s="43">
        <v>134.71312982000001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1838.7922024699999</v>
      </c>
      <c r="C134" s="43">
        <f t="shared" ref="C134" si="202">G134+K134</f>
        <v>888.70671265999999</v>
      </c>
      <c r="D134" s="43">
        <f t="shared" ref="D134" si="203">H134+L134</f>
        <v>606.16089693000004</v>
      </c>
      <c r="E134" s="43">
        <f t="shared" ref="E134" si="204">I134+M134</f>
        <v>343.92459287999998</v>
      </c>
      <c r="F134" s="43">
        <v>1661.6569541599999</v>
      </c>
      <c r="G134" s="43">
        <v>888.18563105999999</v>
      </c>
      <c r="H134" s="43">
        <v>564.01174155000001</v>
      </c>
      <c r="I134" s="43">
        <v>209.45958155</v>
      </c>
      <c r="J134" s="43">
        <v>177.13524831000001</v>
      </c>
      <c r="K134" s="43">
        <v>0.52108160000000003</v>
      </c>
      <c r="L134" s="43">
        <v>42.149155380000003</v>
      </c>
      <c r="M134" s="43">
        <v>134.46501133000001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1865.42875858</v>
      </c>
      <c r="C135" s="43">
        <f t="shared" ref="C135" si="205">G135+K135</f>
        <v>897.21091046999993</v>
      </c>
      <c r="D135" s="43">
        <f t="shared" ref="D135" si="206">H135+L135</f>
        <v>618.56240398</v>
      </c>
      <c r="E135" s="43">
        <f t="shared" ref="E135" si="207">I135+M135</f>
        <v>349.65544412999998</v>
      </c>
      <c r="F135" s="43">
        <v>1693.4509607699999</v>
      </c>
      <c r="G135" s="43">
        <v>896.69597668999995</v>
      </c>
      <c r="H135" s="43">
        <v>579.47154897999997</v>
      </c>
      <c r="I135" s="43">
        <v>217.28343509999999</v>
      </c>
      <c r="J135" s="43">
        <v>171.97779781</v>
      </c>
      <c r="K135" s="43">
        <v>0.51493378000000001</v>
      </c>
      <c r="L135" s="43">
        <v>39.090854999999998</v>
      </c>
      <c r="M135" s="43">
        <v>132.37200902999999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1910.0989018800001</v>
      </c>
      <c r="C136" s="43">
        <f t="shared" ref="C136" si="208">G136+K136</f>
        <v>924.83251202000008</v>
      </c>
      <c r="D136" s="43">
        <f t="shared" ref="D136" si="209">H136+L136</f>
        <v>631.40756835000002</v>
      </c>
      <c r="E136" s="43">
        <f t="shared" ref="E136" si="210">I136+M136</f>
        <v>353.85882150999998</v>
      </c>
      <c r="F136" s="43">
        <v>1743.6111007699999</v>
      </c>
      <c r="G136" s="43">
        <v>924.32783370000004</v>
      </c>
      <c r="H136" s="43">
        <v>593.13431781999998</v>
      </c>
      <c r="I136" s="43">
        <v>226.14894924999999</v>
      </c>
      <c r="J136" s="43">
        <v>166.48780110999999</v>
      </c>
      <c r="K136" s="43">
        <v>0.50467832000000001</v>
      </c>
      <c r="L136" s="43">
        <v>38.273250529999999</v>
      </c>
      <c r="M136" s="43">
        <v>127.70987226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1951.21376119</v>
      </c>
      <c r="C137" s="43">
        <f t="shared" ref="C137" si="211">G137+K137</f>
        <v>937.79808408999997</v>
      </c>
      <c r="D137" s="43">
        <f t="shared" ref="D137" si="212">H137+L137</f>
        <v>653.63955033000002</v>
      </c>
      <c r="E137" s="43">
        <f t="shared" ref="E137" si="213">I137+M137</f>
        <v>359.77612677000002</v>
      </c>
      <c r="F137" s="43">
        <v>1788.7465212300001</v>
      </c>
      <c r="G137" s="43">
        <v>937.41361931999995</v>
      </c>
      <c r="H137" s="43">
        <v>616.80927201999998</v>
      </c>
      <c r="I137" s="43">
        <v>234.52362989</v>
      </c>
      <c r="J137" s="43">
        <v>162.46723996</v>
      </c>
      <c r="K137" s="43">
        <v>0.38446477000000001</v>
      </c>
      <c r="L137" s="43">
        <v>36.830278309999997</v>
      </c>
      <c r="M137" s="43">
        <v>125.25249688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2016.6598161700001</v>
      </c>
      <c r="C138" s="43">
        <f t="shared" ref="C138" si="214">G138+K138</f>
        <v>972.49203614999999</v>
      </c>
      <c r="D138" s="43">
        <f t="shared" ref="D138" si="215">H138+L138</f>
        <v>675.21433112</v>
      </c>
      <c r="E138" s="43">
        <f t="shared" ref="E138" si="216">I138+M138</f>
        <v>368.95344890000001</v>
      </c>
      <c r="F138" s="43">
        <v>1856.0220112699999</v>
      </c>
      <c r="G138" s="43">
        <v>972.11919649000004</v>
      </c>
      <c r="H138" s="43">
        <v>638.58202865999999</v>
      </c>
      <c r="I138" s="43">
        <v>245.32078612000001</v>
      </c>
      <c r="J138" s="43">
        <v>160.63780489999999</v>
      </c>
      <c r="K138" s="43">
        <v>0.37283966000000002</v>
      </c>
      <c r="L138" s="43">
        <v>36.632302459999998</v>
      </c>
      <c r="M138" s="43">
        <v>123.63266278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2041.72204536</v>
      </c>
      <c r="C139" s="43">
        <f t="shared" ref="C139" si="217">G139+K139</f>
        <v>939.11421065000002</v>
      </c>
      <c r="D139" s="43">
        <f t="shared" ref="D139" si="218">H139+L139</f>
        <v>726.67721800000004</v>
      </c>
      <c r="E139" s="43">
        <f t="shared" ref="E139" si="219">I139+M139</f>
        <v>375.93061671000004</v>
      </c>
      <c r="F139" s="43">
        <v>1886.61293254</v>
      </c>
      <c r="G139" s="43">
        <v>938.73875723000003</v>
      </c>
      <c r="H139" s="43">
        <v>691.10980799000004</v>
      </c>
      <c r="I139" s="43">
        <v>256.76436732000002</v>
      </c>
      <c r="J139" s="43">
        <v>155.10911282000001</v>
      </c>
      <c r="K139" s="43">
        <v>0.37545341999999998</v>
      </c>
      <c r="L139" s="43">
        <v>35.567410010000003</v>
      </c>
      <c r="M139" s="43">
        <v>119.16624939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2059.69276266</v>
      </c>
      <c r="C140" s="43">
        <f t="shared" ref="C140" si="220">G140+K140</f>
        <v>922.78463916999999</v>
      </c>
      <c r="D140" s="43">
        <f t="shared" ref="D140" si="221">H140+L140</f>
        <v>742.10889150999992</v>
      </c>
      <c r="E140" s="43">
        <f t="shared" ref="E140" si="222">I140+M140</f>
        <v>394.79923198</v>
      </c>
      <c r="F140" s="43">
        <v>1917.5875932399999</v>
      </c>
      <c r="G140" s="43">
        <v>922.32494166000004</v>
      </c>
      <c r="H140" s="43">
        <v>710.84527520999995</v>
      </c>
      <c r="I140" s="43">
        <v>284.41737637</v>
      </c>
      <c r="J140" s="43">
        <v>142.10516942000001</v>
      </c>
      <c r="K140" s="43">
        <v>0.45969750999999998</v>
      </c>
      <c r="L140" s="43">
        <v>31.263616299999999</v>
      </c>
      <c r="M140" s="43">
        <v>110.38185561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2125.2063907199999</v>
      </c>
      <c r="C141" s="43">
        <f t="shared" ref="C141" si="223">G141+K141</f>
        <v>974.00969872000007</v>
      </c>
      <c r="D141" s="43">
        <f t="shared" ref="D141" si="224">H141+L141</f>
        <v>764.20307243000002</v>
      </c>
      <c r="E141" s="43">
        <f t="shared" ref="E141" si="225">I141+M141</f>
        <v>386.99361956999996</v>
      </c>
      <c r="F141" s="43">
        <v>1978.66356885</v>
      </c>
      <c r="G141" s="43">
        <v>972.88581291000003</v>
      </c>
      <c r="H141" s="43">
        <v>732.22975997000003</v>
      </c>
      <c r="I141" s="43">
        <v>273.54799596999999</v>
      </c>
      <c r="J141" s="43">
        <v>146.54282187000001</v>
      </c>
      <c r="K141" s="43">
        <v>1.12388581</v>
      </c>
      <c r="L141" s="43">
        <v>31.973312459999999</v>
      </c>
      <c r="M141" s="43">
        <v>113.4456236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2158.0127046399998</v>
      </c>
      <c r="C142" s="43">
        <f t="shared" ref="C142" si="226">G142+K142</f>
        <v>974.20154787000001</v>
      </c>
      <c r="D142" s="43">
        <f t="shared" ref="D142" si="227">H142+L142</f>
        <v>784.92990858000007</v>
      </c>
      <c r="E142" s="43">
        <f t="shared" ref="E142" si="228">I142+M142</f>
        <v>398.88124819000001</v>
      </c>
      <c r="F142" s="43">
        <v>2006.1837529699999</v>
      </c>
      <c r="G142" s="43">
        <v>973.05485854000005</v>
      </c>
      <c r="H142" s="43">
        <v>747.95998512000006</v>
      </c>
      <c r="I142" s="43">
        <v>285.16890931</v>
      </c>
      <c r="J142" s="43">
        <v>151.82895167000001</v>
      </c>
      <c r="K142" s="43">
        <v>1.1466893300000001</v>
      </c>
      <c r="L142" s="43">
        <v>36.969923459999997</v>
      </c>
      <c r="M142" s="43">
        <v>113.71233888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2216.63861511</v>
      </c>
      <c r="C143" s="43">
        <f t="shared" ref="C143" si="229">G143+K143</f>
        <v>1017.3165723899999</v>
      </c>
      <c r="D143" s="43">
        <f t="shared" ref="D143" si="230">H143+L143</f>
        <v>798.70817916999999</v>
      </c>
      <c r="E143" s="43">
        <f t="shared" ref="E143" si="231">I143+M143</f>
        <v>400.61386355000002</v>
      </c>
      <c r="F143" s="43">
        <v>2057.3956540700001</v>
      </c>
      <c r="G143" s="43">
        <v>1016.16678639</v>
      </c>
      <c r="H143" s="43">
        <v>759.98766607000005</v>
      </c>
      <c r="I143" s="43">
        <v>281.24120161000002</v>
      </c>
      <c r="J143" s="43">
        <v>159.24296104000001</v>
      </c>
      <c r="K143" s="43">
        <v>1.149786</v>
      </c>
      <c r="L143" s="43">
        <v>38.720513099999998</v>
      </c>
      <c r="M143" s="43">
        <v>119.37266194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2282.1470083899999</v>
      </c>
      <c r="C144" s="43">
        <f t="shared" ref="C144" si="232">G144+K144</f>
        <v>1059.9501508800001</v>
      </c>
      <c r="D144" s="43">
        <f t="shared" ref="D144" si="233">H144+L144</f>
        <v>812.75716309000006</v>
      </c>
      <c r="E144" s="43">
        <f t="shared" ref="E144" si="234">I144+M144</f>
        <v>409.43969442000002</v>
      </c>
      <c r="F144" s="43">
        <v>2120.1713780700002</v>
      </c>
      <c r="G144" s="43">
        <v>1058.77323219</v>
      </c>
      <c r="H144" s="43">
        <v>773.37199710000004</v>
      </c>
      <c r="I144" s="43">
        <v>288.02614878000003</v>
      </c>
      <c r="J144" s="43">
        <v>161.97563031999999</v>
      </c>
      <c r="K144" s="43">
        <v>1.1769186899999999</v>
      </c>
      <c r="L144" s="43">
        <v>39.385165989999997</v>
      </c>
      <c r="M144" s="43">
        <v>121.41354564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2233.7557677999998</v>
      </c>
      <c r="C145" s="43">
        <f t="shared" ref="C145" si="235">G145+K145</f>
        <v>1029.2171763599999</v>
      </c>
      <c r="D145" s="43">
        <f t="shared" ref="D145" si="236">H145+L145</f>
        <v>795.57509954</v>
      </c>
      <c r="E145" s="43">
        <f t="shared" ref="E145" si="237">I145+M145</f>
        <v>408.96349190000001</v>
      </c>
      <c r="F145" s="43">
        <v>2074.3081419</v>
      </c>
      <c r="G145" s="43">
        <v>1028.88629057</v>
      </c>
      <c r="H145" s="43">
        <v>756.35038523000003</v>
      </c>
      <c r="I145" s="43">
        <v>289.07146610000001</v>
      </c>
      <c r="J145" s="43">
        <v>159.44762589999999</v>
      </c>
      <c r="K145" s="43">
        <v>0.33088579000000001</v>
      </c>
      <c r="L145" s="43">
        <v>39.224714310000003</v>
      </c>
      <c r="M145" s="43">
        <v>119.8920258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2225.9031132199998</v>
      </c>
      <c r="C146" s="43">
        <f t="shared" ref="C146" si="238">G146+K146</f>
        <v>1034.3959721200001</v>
      </c>
      <c r="D146" s="43">
        <f t="shared" ref="D146" si="239">H146+L146</f>
        <v>786.30501271000003</v>
      </c>
      <c r="E146" s="43">
        <f t="shared" ref="E146" si="240">I146+M146</f>
        <v>405.20212838999998</v>
      </c>
      <c r="F146" s="43">
        <v>2068.4946655099998</v>
      </c>
      <c r="G146" s="43">
        <v>1034.04372104</v>
      </c>
      <c r="H146" s="43">
        <v>747.74234683999998</v>
      </c>
      <c r="I146" s="43">
        <v>286.70859762999999</v>
      </c>
      <c r="J146" s="43">
        <v>157.40844770999999</v>
      </c>
      <c r="K146" s="43">
        <v>0.35225107999999999</v>
      </c>
      <c r="L146" s="43">
        <v>38.562665869999996</v>
      </c>
      <c r="M146" s="43">
        <v>118.49353076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2249.2061720800002</v>
      </c>
      <c r="C147" s="43">
        <f t="shared" ref="C147" si="241">G147+K147</f>
        <v>1037.9669319099999</v>
      </c>
      <c r="D147" s="43">
        <f t="shared" ref="D147" si="242">H147+L147</f>
        <v>811.62523434000002</v>
      </c>
      <c r="E147" s="43">
        <f t="shared" ref="E147" si="243">I147+M147</f>
        <v>399.61400583</v>
      </c>
      <c r="F147" s="43">
        <v>2091.24985883</v>
      </c>
      <c r="G147" s="43">
        <v>1037.62488029</v>
      </c>
      <c r="H147" s="43">
        <v>772.78408058000002</v>
      </c>
      <c r="I147" s="43">
        <v>280.84089796000001</v>
      </c>
      <c r="J147" s="43">
        <v>157.95631324999999</v>
      </c>
      <c r="K147" s="43">
        <v>0.34205162</v>
      </c>
      <c r="L147" s="43">
        <v>38.841153759999997</v>
      </c>
      <c r="M147" s="43">
        <v>118.77310787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2242.1541868499999</v>
      </c>
      <c r="C148" s="43">
        <f t="shared" ref="C148" si="244">G148+K148</f>
        <v>982.90568383999994</v>
      </c>
      <c r="D148" s="43">
        <f t="shared" ref="D148" si="245">H148+L148</f>
        <v>839.40886251999996</v>
      </c>
      <c r="E148" s="43">
        <f t="shared" ref="E148" si="246">I148+M148</f>
        <v>419.83964048999997</v>
      </c>
      <c r="F148" s="43">
        <v>2089.2346297099998</v>
      </c>
      <c r="G148" s="43">
        <v>982.58259870999996</v>
      </c>
      <c r="H148" s="43">
        <v>802.62172874999999</v>
      </c>
      <c r="I148" s="43">
        <v>304.03030224999998</v>
      </c>
      <c r="J148" s="43">
        <v>152.91955713999999</v>
      </c>
      <c r="K148" s="43">
        <v>0.32308513</v>
      </c>
      <c r="L148" s="43">
        <v>36.787133769999997</v>
      </c>
      <c r="M148" s="43">
        <v>115.80933824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2247.5827735500002</v>
      </c>
      <c r="C149" s="43">
        <f t="shared" ref="C149" si="247">G149+K149</f>
        <v>1000.44416281</v>
      </c>
      <c r="D149" s="43">
        <f t="shared" ref="D149" si="248">H149+L149</f>
        <v>825.83731761000001</v>
      </c>
      <c r="E149" s="43">
        <f t="shared" ref="E149" si="249">I149+M149</f>
        <v>421.30129312999998</v>
      </c>
      <c r="F149" s="43">
        <v>2057.7247820399998</v>
      </c>
      <c r="G149" s="43">
        <v>1000.0104891</v>
      </c>
      <c r="H149" s="43">
        <v>780.53334582000002</v>
      </c>
      <c r="I149" s="43">
        <v>277.18094711999998</v>
      </c>
      <c r="J149" s="43">
        <v>189.85799151000001</v>
      </c>
      <c r="K149" s="43">
        <v>0.43367370999999999</v>
      </c>
      <c r="L149" s="43">
        <v>45.303971789999999</v>
      </c>
      <c r="M149" s="43">
        <v>144.12034600999999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2223.1634897499998</v>
      </c>
      <c r="C150" s="43">
        <f t="shared" ref="C150" si="250">G150+K150</f>
        <v>1003.1065141500001</v>
      </c>
      <c r="D150" s="43">
        <f t="shared" ref="D150" si="251">H150+L150</f>
        <v>810.37756390000004</v>
      </c>
      <c r="E150" s="43">
        <f t="shared" ref="E150" si="252">I150+M150</f>
        <v>409.67941170000006</v>
      </c>
      <c r="F150" s="43">
        <v>2036.13708008</v>
      </c>
      <c r="G150" s="43">
        <v>1002.58630884</v>
      </c>
      <c r="H150" s="43">
        <v>765.30259923000006</v>
      </c>
      <c r="I150" s="43">
        <v>268.24817201000002</v>
      </c>
      <c r="J150" s="43">
        <v>187.02640966999999</v>
      </c>
      <c r="K150" s="43">
        <v>0.52020531000000003</v>
      </c>
      <c r="L150" s="43">
        <v>45.07496467</v>
      </c>
      <c r="M150" s="43">
        <v>141.43123969000001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2196.0326284299999</v>
      </c>
      <c r="C151" s="43">
        <f t="shared" ref="C151" si="253">G151+K151</f>
        <v>994.91977059999999</v>
      </c>
      <c r="D151" s="43">
        <f t="shared" ref="D151" si="254">H151+L151</f>
        <v>794.19239688999994</v>
      </c>
      <c r="E151" s="43">
        <f t="shared" ref="E151" si="255">I151+M151</f>
        <v>406.92046094</v>
      </c>
      <c r="F151" s="43">
        <v>2011.3101188000001</v>
      </c>
      <c r="G151" s="43">
        <v>994.08563922999997</v>
      </c>
      <c r="H151" s="43">
        <v>749.55772009999998</v>
      </c>
      <c r="I151" s="43">
        <v>267.66675946999999</v>
      </c>
      <c r="J151" s="43">
        <v>184.72250962999999</v>
      </c>
      <c r="K151" s="43">
        <v>0.83413137000000004</v>
      </c>
      <c r="L151" s="43">
        <v>44.63467679</v>
      </c>
      <c r="M151" s="43">
        <v>139.25370147000001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2153.5846003299998</v>
      </c>
      <c r="C152" s="43">
        <f t="shared" ref="C152" si="256">G152+K152</f>
        <v>974.69270906999998</v>
      </c>
      <c r="D152" s="43">
        <f t="shared" ref="D152" si="257">H152+L152</f>
        <v>778.81212387000005</v>
      </c>
      <c r="E152" s="43">
        <f t="shared" ref="E152" si="258">I152+M152</f>
        <v>400.07976738999997</v>
      </c>
      <c r="F152" s="43">
        <v>1972.11700509</v>
      </c>
      <c r="G152" s="43">
        <v>974.30884458000003</v>
      </c>
      <c r="H152" s="43">
        <v>734.15355777000002</v>
      </c>
      <c r="I152" s="43">
        <v>263.65460273999997</v>
      </c>
      <c r="J152" s="43">
        <v>181.46759524000001</v>
      </c>
      <c r="K152" s="43">
        <v>0.38386449</v>
      </c>
      <c r="L152" s="43">
        <v>44.658566100000002</v>
      </c>
      <c r="M152" s="43">
        <v>136.42516465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2151.3806024400001</v>
      </c>
      <c r="C153" s="43">
        <f t="shared" ref="C153" si="259">G153+K153</f>
        <v>979.32424569</v>
      </c>
      <c r="D153" s="43">
        <f t="shared" ref="D153" si="260">H153+L153</f>
        <v>779.03781043000004</v>
      </c>
      <c r="E153" s="43">
        <f t="shared" ref="E153" si="261">I153+M153</f>
        <v>393.01854631999998</v>
      </c>
      <c r="F153" s="43">
        <v>1976.19324007</v>
      </c>
      <c r="G153" s="43">
        <v>978.94744343000002</v>
      </c>
      <c r="H153" s="43">
        <v>734.10506396000005</v>
      </c>
      <c r="I153" s="43">
        <v>263.14073267999999</v>
      </c>
      <c r="J153" s="43">
        <v>175.18736236999999</v>
      </c>
      <c r="K153" s="43">
        <v>0.37680226</v>
      </c>
      <c r="L153" s="43">
        <v>44.932746469999998</v>
      </c>
      <c r="M153" s="43">
        <v>129.87781364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2037.4730632599999</v>
      </c>
      <c r="C154" s="43">
        <f t="shared" ref="C154" si="262">G154+K154</f>
        <v>934.68910609</v>
      </c>
      <c r="D154" s="43">
        <f t="shared" ref="D154" si="263">H154+L154</f>
        <v>795.87022248999995</v>
      </c>
      <c r="E154" s="43">
        <f t="shared" ref="E154" si="264">I154+M154</f>
        <v>306.91373468</v>
      </c>
      <c r="F154" s="43">
        <v>1954.71887885</v>
      </c>
      <c r="G154" s="43">
        <v>934.29744084000004</v>
      </c>
      <c r="H154" s="43">
        <v>753.03925035999998</v>
      </c>
      <c r="I154" s="43">
        <v>267.38218764999999</v>
      </c>
      <c r="J154" s="43">
        <v>82.754184409999993</v>
      </c>
      <c r="K154" s="43">
        <v>0.39166525000000002</v>
      </c>
      <c r="L154" s="43">
        <v>42.830972129999999</v>
      </c>
      <c r="M154" s="43">
        <v>39.531547029999999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2062.66300323</v>
      </c>
      <c r="C155" s="43">
        <f t="shared" ref="C155" si="265">G155+K155</f>
        <v>955.3451636499999</v>
      </c>
      <c r="D155" s="43">
        <f t="shared" ref="D155" si="266">H155+L155</f>
        <v>793.04750030999992</v>
      </c>
      <c r="E155" s="43">
        <f t="shared" ref="E155" si="267">I155+M155</f>
        <v>314.27033927000002</v>
      </c>
      <c r="F155" s="43">
        <v>1979.82913798</v>
      </c>
      <c r="G155" s="43">
        <v>954.86479327999996</v>
      </c>
      <c r="H155" s="43">
        <v>750.13301294999997</v>
      </c>
      <c r="I155" s="43">
        <v>274.83133175</v>
      </c>
      <c r="J155" s="43">
        <v>82.833865250000002</v>
      </c>
      <c r="K155" s="43">
        <v>0.48037036999999999</v>
      </c>
      <c r="L155" s="43">
        <v>42.914487360000003</v>
      </c>
      <c r="M155" s="43">
        <v>39.439007519999997</v>
      </c>
      <c r="N155" s="43"/>
      <c r="O155" s="43"/>
      <c r="P155" s="43"/>
      <c r="Q155" s="43"/>
    </row>
    <row r="156" spans="1:17" collapsed="1">
      <c r="A156" s="8">
        <v>44958</v>
      </c>
      <c r="B156" s="43">
        <v>2071.0093615599999</v>
      </c>
      <c r="C156" s="43">
        <f t="shared" ref="C156" si="268">G156+K156</f>
        <v>960.00453529000004</v>
      </c>
      <c r="D156" s="43">
        <f t="shared" ref="D156" si="269">H156+L156</f>
        <v>797.07633080000005</v>
      </c>
      <c r="E156" s="43">
        <f t="shared" ref="E156" si="270">I156+M156</f>
        <v>313.92849546999997</v>
      </c>
      <c r="F156" s="43">
        <v>1989.17668979</v>
      </c>
      <c r="G156" s="43">
        <v>959.46848033000003</v>
      </c>
      <c r="H156" s="43">
        <v>754.63319292000006</v>
      </c>
      <c r="I156" s="43">
        <v>275.07501653999998</v>
      </c>
      <c r="J156" s="43">
        <v>81.832671770000005</v>
      </c>
      <c r="K156" s="43">
        <v>0.53605495999999997</v>
      </c>
      <c r="L156" s="43">
        <v>42.443137880000002</v>
      </c>
      <c r="M156" s="43">
        <v>38.853478930000001</v>
      </c>
      <c r="N156" s="43"/>
      <c r="O156" s="43"/>
      <c r="P156" s="43"/>
      <c r="Q156" s="43"/>
    </row>
    <row r="157" spans="1:17">
      <c r="A157" s="8">
        <v>44986</v>
      </c>
      <c r="B157" s="43">
        <v>2106.47239584</v>
      </c>
      <c r="C157" s="43">
        <f t="shared" ref="C157" si="271">G157+K157</f>
        <v>1009.28949412</v>
      </c>
      <c r="D157" s="43">
        <f t="shared" ref="D157" si="272">H157+L157</f>
        <v>786.91621681000004</v>
      </c>
      <c r="E157" s="43">
        <f t="shared" ref="E157" si="273">I157+M157</f>
        <v>310.26668490999998</v>
      </c>
      <c r="F157" s="43">
        <v>2027.7158647900001</v>
      </c>
      <c r="G157" s="43">
        <v>1008.85334485</v>
      </c>
      <c r="H157" s="43">
        <v>747.69188049000002</v>
      </c>
      <c r="I157" s="43">
        <v>271.17063945000001</v>
      </c>
      <c r="J157" s="43">
        <v>78.756531050000007</v>
      </c>
      <c r="K157" s="43">
        <v>0.43614926999999998</v>
      </c>
      <c r="L157" s="43">
        <v>39.224336319999999</v>
      </c>
      <c r="M157" s="43">
        <v>39.096045459999999</v>
      </c>
      <c r="N157" s="43"/>
      <c r="O157" s="43"/>
      <c r="P157" s="43"/>
      <c r="Q157" s="43"/>
    </row>
    <row r="158" spans="1:17">
      <c r="A158" s="8">
        <v>45017</v>
      </c>
      <c r="B158" s="43">
        <v>2129.3094407499998</v>
      </c>
      <c r="C158" s="43">
        <f t="shared" ref="C158" si="274">G158+K158</f>
        <v>1024.96281318</v>
      </c>
      <c r="D158" s="43">
        <f t="shared" ref="D158" si="275">H158+L158</f>
        <v>797.01189724999995</v>
      </c>
      <c r="E158" s="43">
        <f t="shared" ref="E158" si="276">I158+M158</f>
        <v>307.33473031999995</v>
      </c>
      <c r="F158" s="43">
        <v>2049.4250662200002</v>
      </c>
      <c r="G158" s="43">
        <v>1024.58096297</v>
      </c>
      <c r="H158" s="43">
        <v>756.41676401999996</v>
      </c>
      <c r="I158" s="43">
        <v>268.42733922999997</v>
      </c>
      <c r="J158" s="43">
        <v>79.884374530000002</v>
      </c>
      <c r="K158" s="43">
        <v>0.38185021000000002</v>
      </c>
      <c r="L158" s="43">
        <v>40.595133230000002</v>
      </c>
      <c r="M158" s="43">
        <v>38.907391089999997</v>
      </c>
      <c r="N158" s="43"/>
      <c r="O158" s="43"/>
      <c r="P158" s="43"/>
      <c r="Q158" s="43"/>
    </row>
    <row r="159" spans="1:17">
      <c r="A159" s="8">
        <v>45047</v>
      </c>
      <c r="B159" s="43">
        <v>2197.8012718999998</v>
      </c>
      <c r="C159" s="43">
        <f t="shared" ref="C159" si="277">G159+K159</f>
        <v>1065.9139753100001</v>
      </c>
      <c r="D159" s="43">
        <f t="shared" ref="D159" si="278">H159+L159</f>
        <v>826.87819037999998</v>
      </c>
      <c r="E159" s="43">
        <f t="shared" ref="E159" si="279">I159+M159</f>
        <v>305.00910621000003</v>
      </c>
      <c r="F159" s="43">
        <v>2118.9720639699999</v>
      </c>
      <c r="G159" s="43">
        <v>1065.50444563</v>
      </c>
      <c r="H159" s="43">
        <v>786.70399891</v>
      </c>
      <c r="I159" s="43">
        <v>266.76361943000001</v>
      </c>
      <c r="J159" s="43">
        <v>78.829207929999995</v>
      </c>
      <c r="K159" s="43">
        <v>0.40952968000000001</v>
      </c>
      <c r="L159" s="43">
        <v>40.174191469999997</v>
      </c>
      <c r="M159" s="43">
        <v>38.24548678</v>
      </c>
      <c r="N159" s="43"/>
      <c r="O159" s="43"/>
      <c r="P159" s="43"/>
      <c r="Q159" s="43"/>
    </row>
    <row r="160" spans="1:17">
      <c r="A160" s="8">
        <v>45078</v>
      </c>
      <c r="B160" s="43">
        <v>2226.39097309</v>
      </c>
      <c r="C160" s="43">
        <f t="shared" ref="C160" si="280">G160+K160</f>
        <v>1072.04008931</v>
      </c>
      <c r="D160" s="43">
        <f t="shared" ref="D160" si="281">H160+L160</f>
        <v>837.04372197999999</v>
      </c>
      <c r="E160" s="43">
        <f t="shared" ref="E160" si="282">I160+M160</f>
        <v>317.30716179999996</v>
      </c>
      <c r="F160" s="43">
        <v>2148.13183394</v>
      </c>
      <c r="G160" s="43">
        <v>1071.6688052</v>
      </c>
      <c r="H160" s="43">
        <v>796.90889754</v>
      </c>
      <c r="I160" s="43">
        <v>279.55413119999997</v>
      </c>
      <c r="J160" s="43">
        <v>78.259139149999996</v>
      </c>
      <c r="K160" s="43">
        <v>0.37128411</v>
      </c>
      <c r="L160" s="43">
        <v>40.134824440000003</v>
      </c>
      <c r="M160" s="43">
        <v>37.753030600000002</v>
      </c>
      <c r="N160" s="43"/>
      <c r="O160" s="43"/>
      <c r="P160" s="43"/>
      <c r="Q160" s="43"/>
    </row>
    <row r="161" spans="1:17">
      <c r="A161" s="8">
        <v>45108</v>
      </c>
      <c r="B161" s="43">
        <v>2267.4561812900001</v>
      </c>
      <c r="C161" s="43">
        <f t="shared" ref="C161" si="283">G161+K161</f>
        <v>1094.34026597</v>
      </c>
      <c r="D161" s="43">
        <f t="shared" ref="D161" si="284">H161+L161</f>
        <v>843.31992939999998</v>
      </c>
      <c r="E161" s="43">
        <f t="shared" ref="E161" si="285">I161+M161</f>
        <v>329.79598592000002</v>
      </c>
      <c r="F161" s="43">
        <v>2191.4009375099999</v>
      </c>
      <c r="G161" s="43">
        <v>1093.9728626799999</v>
      </c>
      <c r="H161" s="43">
        <v>805.41305643999999</v>
      </c>
      <c r="I161" s="43">
        <v>292.01501839000002</v>
      </c>
      <c r="J161" s="43">
        <v>76.055243779999998</v>
      </c>
      <c r="K161" s="43">
        <v>0.36740328999999999</v>
      </c>
      <c r="L161" s="43">
        <v>37.906872960000001</v>
      </c>
      <c r="M161" s="43">
        <v>37.780967529999998</v>
      </c>
      <c r="N161" s="43"/>
      <c r="O161" s="43"/>
      <c r="P161" s="43"/>
      <c r="Q161" s="43"/>
    </row>
    <row r="162" spans="1:17">
      <c r="A162" s="8">
        <v>45139</v>
      </c>
      <c r="B162" s="43">
        <v>2352.3059896899999</v>
      </c>
      <c r="C162" s="43">
        <f t="shared" ref="C162" si="286">G162+K162</f>
        <v>1143.2081812000001</v>
      </c>
      <c r="D162" s="43">
        <f t="shared" ref="D162" si="287">H162+L162</f>
        <v>868.84862071000009</v>
      </c>
      <c r="E162" s="43">
        <f t="shared" ref="E162" si="288">I162+M162</f>
        <v>340.24918778</v>
      </c>
      <c r="F162" s="43">
        <v>2278.0638518300002</v>
      </c>
      <c r="G162" s="43">
        <v>1142.84372783</v>
      </c>
      <c r="H162" s="43">
        <v>831.22712306000005</v>
      </c>
      <c r="I162" s="43">
        <v>303.99300094</v>
      </c>
      <c r="J162" s="43">
        <v>74.24213786</v>
      </c>
      <c r="K162" s="43">
        <v>0.36445337</v>
      </c>
      <c r="L162" s="43">
        <v>37.621497650000002</v>
      </c>
      <c r="M162" s="43">
        <v>36.256186839999998</v>
      </c>
      <c r="N162" s="43"/>
      <c r="O162" s="43"/>
      <c r="P162" s="43"/>
      <c r="Q162" s="43"/>
    </row>
    <row r="163" spans="1:17">
      <c r="A163" s="8">
        <v>45170</v>
      </c>
      <c r="B163" s="43">
        <v>2388.5663232000002</v>
      </c>
      <c r="C163" s="43">
        <f t="shared" ref="C163" si="289">G163+K163</f>
        <v>1146.1430447800001</v>
      </c>
      <c r="D163" s="43">
        <f t="shared" ref="D163" si="290">H163+L163</f>
        <v>858.94900088999998</v>
      </c>
      <c r="E163" s="43">
        <f t="shared" ref="E163" si="291">I163+M163</f>
        <v>383.47427753000005</v>
      </c>
      <c r="F163" s="43">
        <v>2316.3604606099998</v>
      </c>
      <c r="G163" s="43">
        <v>1145.78711049</v>
      </c>
      <c r="H163" s="43">
        <v>821.80350053999996</v>
      </c>
      <c r="I163" s="43">
        <v>348.76984958000003</v>
      </c>
      <c r="J163" s="43">
        <v>72.205862589999995</v>
      </c>
      <c r="K163" s="43">
        <v>0.35593428999999999</v>
      </c>
      <c r="L163" s="43">
        <v>37.145500349999999</v>
      </c>
      <c r="M163" s="43">
        <v>34.704427950000003</v>
      </c>
      <c r="N163" s="43"/>
      <c r="O163" s="43"/>
      <c r="P163" s="43"/>
      <c r="Q163" s="43"/>
    </row>
    <row r="164" spans="1:17">
      <c r="A164" s="8">
        <v>45200</v>
      </c>
      <c r="B164" s="43">
        <v>2438.1080600199998</v>
      </c>
      <c r="C164" s="43">
        <f t="shared" ref="C164" si="292">G164+K164</f>
        <v>1180.7510842900001</v>
      </c>
      <c r="D164" s="43">
        <f t="shared" ref="D164" si="293">H164+L164</f>
        <v>863.92918663</v>
      </c>
      <c r="E164" s="43">
        <f t="shared" ref="E164" si="294">I164+M164</f>
        <v>393.42778909999998</v>
      </c>
      <c r="F164" s="43">
        <v>2366.9264042899999</v>
      </c>
      <c r="G164" s="43">
        <v>1180.39657147</v>
      </c>
      <c r="H164" s="43">
        <v>827.15135450000002</v>
      </c>
      <c r="I164" s="43">
        <v>359.37847832</v>
      </c>
      <c r="J164" s="43">
        <v>71.181655730000003</v>
      </c>
      <c r="K164" s="43">
        <v>0.35451282000000001</v>
      </c>
      <c r="L164" s="43">
        <v>36.77783213</v>
      </c>
      <c r="M164" s="43">
        <v>34.049310779999999</v>
      </c>
      <c r="N164" s="43"/>
      <c r="O164" s="43"/>
      <c r="P164" s="43"/>
      <c r="Q164" s="43"/>
    </row>
    <row r="165" spans="1:17">
      <c r="A165" s="8">
        <v>45231</v>
      </c>
      <c r="B165" s="43">
        <v>2546.07365936</v>
      </c>
      <c r="C165" s="43">
        <f t="shared" ref="C165" si="295">G165+K165</f>
        <v>1242.1155079300001</v>
      </c>
      <c r="D165" s="43">
        <f t="shared" ref="D165" si="296">H165+L165</f>
        <v>889.65574554</v>
      </c>
      <c r="E165" s="43">
        <f t="shared" ref="E165" si="297">I165+M165</f>
        <v>414.30240588999999</v>
      </c>
      <c r="F165" s="43">
        <v>2474.8276978899999</v>
      </c>
      <c r="G165" s="43">
        <v>1241.7571503300001</v>
      </c>
      <c r="H165" s="43">
        <v>852.78954658999999</v>
      </c>
      <c r="I165" s="43">
        <v>380.28100096999998</v>
      </c>
      <c r="J165" s="43">
        <v>71.245961469999997</v>
      </c>
      <c r="K165" s="43">
        <v>0.3583576</v>
      </c>
      <c r="L165" s="43">
        <v>36.866198949999998</v>
      </c>
      <c r="M165" s="43">
        <v>34.021404920000002</v>
      </c>
      <c r="N165" s="43"/>
      <c r="O165" s="43"/>
      <c r="P165" s="43"/>
      <c r="Q165" s="43"/>
    </row>
    <row r="166" spans="1:17">
      <c r="A166" s="8">
        <v>45261</v>
      </c>
      <c r="B166" s="43">
        <v>2518.3027387500001</v>
      </c>
      <c r="C166" s="43">
        <f t="shared" ref="C166" si="298">G166+K166</f>
        <v>1174.2354110199999</v>
      </c>
      <c r="D166" s="43">
        <f t="shared" ref="D166" si="299">H166+L166</f>
        <v>908.91869227000007</v>
      </c>
      <c r="E166" s="43">
        <f t="shared" ref="E166" si="300">I166+M166</f>
        <v>435.14863545999998</v>
      </c>
      <c r="F166" s="43">
        <v>2444.1264919099999</v>
      </c>
      <c r="G166" s="43">
        <v>1173.8731358299999</v>
      </c>
      <c r="H166" s="43">
        <v>870.49483121000003</v>
      </c>
      <c r="I166" s="43">
        <v>399.75852486999997</v>
      </c>
      <c r="J166" s="43">
        <v>74.176246840000005</v>
      </c>
      <c r="K166" s="43">
        <v>0.36227519000000002</v>
      </c>
      <c r="L166" s="43">
        <v>38.42386106</v>
      </c>
      <c r="M166" s="43">
        <v>35.390110589999999</v>
      </c>
      <c r="N166" s="43"/>
      <c r="O166" s="43"/>
      <c r="P166" s="43"/>
      <c r="Q166" s="43"/>
    </row>
    <row r="167" spans="1:17">
      <c r="A167" s="8">
        <v>45292</v>
      </c>
      <c r="B167" s="43">
        <v>2621.7363416100002</v>
      </c>
      <c r="C167" s="43">
        <f t="shared" ref="C167" si="301">G167+K167</f>
        <v>1232.13382821</v>
      </c>
      <c r="D167" s="43">
        <f t="shared" ref="D167" si="302">H167+L167</f>
        <v>938.06631347000007</v>
      </c>
      <c r="E167" s="43">
        <f t="shared" ref="E167" si="303">I167+M167</f>
        <v>451.53619992999995</v>
      </c>
      <c r="F167" s="43">
        <v>2544.2000676399998</v>
      </c>
      <c r="G167" s="43">
        <v>1231.79135352</v>
      </c>
      <c r="H167" s="43">
        <v>895.40176496000004</v>
      </c>
      <c r="I167" s="43">
        <v>417.00694915999998</v>
      </c>
      <c r="J167" s="43">
        <v>77.536273969999996</v>
      </c>
      <c r="K167" s="43">
        <v>0.34247469000000003</v>
      </c>
      <c r="L167" s="43">
        <v>42.664548510000003</v>
      </c>
      <c r="M167" s="43">
        <v>34.529250769999997</v>
      </c>
      <c r="N167" s="43"/>
      <c r="O167" s="43"/>
      <c r="P167" s="43"/>
      <c r="Q167" s="43"/>
    </row>
    <row r="168" spans="1:17">
      <c r="A168" s="8">
        <v>45323</v>
      </c>
      <c r="B168" s="43">
        <v>2663.7970917299999</v>
      </c>
      <c r="C168" s="43">
        <f t="shared" ref="C168" si="304">G168+K168</f>
        <v>1248.0601379999998</v>
      </c>
      <c r="D168" s="43">
        <f t="shared" ref="D168" si="305">H168+L168</f>
        <v>941.02849098999991</v>
      </c>
      <c r="E168" s="43">
        <f t="shared" ref="E168" si="306">I168+M168</f>
        <v>474.70846274000002</v>
      </c>
      <c r="F168" s="43">
        <v>2587.63520079</v>
      </c>
      <c r="G168" s="43">
        <v>1247.7181040099999</v>
      </c>
      <c r="H168" s="43">
        <v>899.43951203999995</v>
      </c>
      <c r="I168" s="43">
        <v>440.47758474</v>
      </c>
      <c r="J168" s="43">
        <v>76.161890940000006</v>
      </c>
      <c r="K168" s="43">
        <v>0.34203399000000001</v>
      </c>
      <c r="L168" s="43">
        <v>41.588978949999998</v>
      </c>
      <c r="M168" s="43">
        <v>34.230877999999997</v>
      </c>
      <c r="N168" s="43"/>
      <c r="O168" s="43"/>
      <c r="P168" s="43"/>
      <c r="Q168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33203125" style="23" customWidth="1"/>
    <col min="4" max="4" width="13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9"/>
    </row>
    <row r="2" spans="1:702" ht="5.25" customHeight="1"/>
    <row r="3" spans="1:702">
      <c r="A3" s="110" t="s">
        <v>52</v>
      </c>
    </row>
    <row r="4" spans="1:702" ht="12.75" customHeight="1">
      <c r="A4" s="208" t="s">
        <v>131</v>
      </c>
      <c r="B4" s="209"/>
      <c r="C4" s="24"/>
    </row>
    <row r="5" spans="1:702" ht="12.75" customHeight="1">
      <c r="A5" s="25" t="s">
        <v>231</v>
      </c>
    </row>
    <row r="6" spans="1:702" ht="12.75" customHeight="1">
      <c r="A6" s="210" t="s">
        <v>0</v>
      </c>
      <c r="B6" s="212" t="s">
        <v>1</v>
      </c>
      <c r="C6" s="205" t="s">
        <v>51</v>
      </c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</row>
    <row r="7" spans="1:702" s="26" customFormat="1" ht="12.75" customHeight="1">
      <c r="A7" s="210"/>
      <c r="B7" s="212"/>
      <c r="C7" s="206" t="s">
        <v>261</v>
      </c>
      <c r="D7" s="206" t="s">
        <v>262</v>
      </c>
      <c r="E7" s="206" t="s">
        <v>48</v>
      </c>
      <c r="F7" s="206" t="s">
        <v>47</v>
      </c>
      <c r="G7" s="206" t="s">
        <v>46</v>
      </c>
      <c r="H7" s="206" t="s">
        <v>45</v>
      </c>
      <c r="I7" s="206" t="s">
        <v>44</v>
      </c>
      <c r="J7" s="206" t="s">
        <v>43</v>
      </c>
      <c r="K7" s="206" t="s">
        <v>42</v>
      </c>
      <c r="L7" s="206" t="s">
        <v>65</v>
      </c>
      <c r="M7" s="206" t="s">
        <v>263</v>
      </c>
      <c r="N7" s="206" t="s">
        <v>40</v>
      </c>
      <c r="O7" s="206" t="s">
        <v>39</v>
      </c>
      <c r="P7" s="206" t="s">
        <v>53</v>
      </c>
      <c r="Q7" s="206" t="s">
        <v>38</v>
      </c>
      <c r="R7" s="206" t="s">
        <v>37</v>
      </c>
      <c r="S7" s="206" t="s">
        <v>36</v>
      </c>
      <c r="T7" s="206" t="s">
        <v>35</v>
      </c>
    </row>
    <row r="8" spans="1:70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2222.1658506799999</v>
      </c>
      <c r="C35" s="128">
        <v>158.62147768</v>
      </c>
      <c r="D35" s="128">
        <v>2.3356059400000002</v>
      </c>
      <c r="E35" s="128">
        <v>502.08502554</v>
      </c>
      <c r="F35" s="128">
        <v>24.804558</v>
      </c>
      <c r="G35" s="128">
        <v>6.8642668100000002</v>
      </c>
      <c r="H35" s="128">
        <v>60.914318950000002</v>
      </c>
      <c r="I35" s="128">
        <v>1186.9568857100001</v>
      </c>
      <c r="J35" s="128">
        <v>32.611999369999999</v>
      </c>
      <c r="K35" s="128">
        <v>6.8841034399999996</v>
      </c>
      <c r="L35" s="128">
        <v>2.8671901100000001</v>
      </c>
      <c r="M35" s="165" t="s">
        <v>189</v>
      </c>
      <c r="N35" s="128">
        <v>221.62089893999999</v>
      </c>
      <c r="O35" s="128">
        <v>0.85557320000000003</v>
      </c>
      <c r="P35" s="128">
        <v>1.24837826</v>
      </c>
      <c r="Q35" s="128">
        <v>2.9498859999999998E-2</v>
      </c>
      <c r="R35" s="128">
        <v>5.6504800000000003E-3</v>
      </c>
      <c r="S35" s="128">
        <v>5.5729999999999997E-5</v>
      </c>
      <c r="T35" s="128">
        <v>13.460363660000001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2128.4562203800001</v>
      </c>
      <c r="C36" s="128">
        <v>152.75315277000001</v>
      </c>
      <c r="D36" s="128">
        <v>2.3161965900000001</v>
      </c>
      <c r="E36" s="128">
        <v>528.11751332999995</v>
      </c>
      <c r="F36" s="128">
        <v>18.66108045</v>
      </c>
      <c r="G36" s="128">
        <v>6.6024198700000003</v>
      </c>
      <c r="H36" s="128">
        <v>61.69310548</v>
      </c>
      <c r="I36" s="128">
        <v>1080.04349542</v>
      </c>
      <c r="J36" s="128">
        <v>32.407024890000002</v>
      </c>
      <c r="K36" s="128">
        <v>6.8061166699999998</v>
      </c>
      <c r="L36" s="128">
        <v>3.1662299100000002</v>
      </c>
      <c r="M36" s="165" t="s">
        <v>189</v>
      </c>
      <c r="N36" s="128">
        <v>220.38975031000001</v>
      </c>
      <c r="O36" s="128">
        <v>0.78572799000000004</v>
      </c>
      <c r="P36" s="128">
        <v>1.23317532</v>
      </c>
      <c r="Q36" s="128">
        <v>2.8976740000000001E-2</v>
      </c>
      <c r="R36" s="128">
        <v>2.2570000000000001E-4</v>
      </c>
      <c r="S36" s="128">
        <v>5.647E-5</v>
      </c>
      <c r="T36" s="128">
        <v>13.451972469999999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2388.2752725700002</v>
      </c>
      <c r="C37" s="128">
        <v>167.11627497000001</v>
      </c>
      <c r="D37" s="128">
        <v>2.3780697200000001</v>
      </c>
      <c r="E37" s="128">
        <v>561.16160685</v>
      </c>
      <c r="F37" s="128">
        <v>20.142839219999999</v>
      </c>
      <c r="G37" s="128">
        <v>6.0690313099999997</v>
      </c>
      <c r="H37" s="128">
        <v>61.947317560000002</v>
      </c>
      <c r="I37" s="128">
        <v>1292.1719836300001</v>
      </c>
      <c r="J37" s="128">
        <v>31.835570409999999</v>
      </c>
      <c r="K37" s="128">
        <v>6.5756804500000001</v>
      </c>
      <c r="L37" s="128">
        <v>3.47922179</v>
      </c>
      <c r="M37" s="165" t="s">
        <v>189</v>
      </c>
      <c r="N37" s="128">
        <v>219.99482868000001</v>
      </c>
      <c r="O37" s="128">
        <v>0.74391220000000002</v>
      </c>
      <c r="P37" s="128">
        <v>1.18177143</v>
      </c>
      <c r="Q37" s="128">
        <v>3.0509399999999999E-2</v>
      </c>
      <c r="R37" s="128">
        <v>3.9159999999999998E-5</v>
      </c>
      <c r="S37" s="128">
        <v>5.7229999999999999E-5</v>
      </c>
      <c r="T37" s="128">
        <v>13.44655856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2585.90982394</v>
      </c>
      <c r="C38" s="128">
        <v>197.46330230999999</v>
      </c>
      <c r="D38" s="128">
        <v>2.31437866</v>
      </c>
      <c r="E38" s="128">
        <v>583.03335286000004</v>
      </c>
      <c r="F38" s="128">
        <v>26.0561331</v>
      </c>
      <c r="G38" s="128">
        <v>6.1247178399999997</v>
      </c>
      <c r="H38" s="128">
        <v>62.172682330000001</v>
      </c>
      <c r="I38" s="128">
        <v>1428.05547217</v>
      </c>
      <c r="J38" s="128">
        <v>27.58369677</v>
      </c>
      <c r="K38" s="128">
        <v>10.971431020000001</v>
      </c>
      <c r="L38" s="128">
        <v>3.7648699699999999</v>
      </c>
      <c r="M38" s="165" t="s">
        <v>189</v>
      </c>
      <c r="N38" s="128">
        <v>222.87089141000001</v>
      </c>
      <c r="O38" s="128">
        <v>0.90667874999999998</v>
      </c>
      <c r="P38" s="128">
        <v>1.1397222600000001</v>
      </c>
      <c r="Q38" s="128">
        <v>3.1714010000000001E-2</v>
      </c>
      <c r="R38" s="128">
        <v>3.9159999999999998E-5</v>
      </c>
      <c r="S38" s="128">
        <v>5.8060000000000003E-5</v>
      </c>
      <c r="T38" s="128">
        <v>13.420683260000001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2753.9511497899998</v>
      </c>
      <c r="C39" s="128">
        <v>213.71185477</v>
      </c>
      <c r="D39" s="128">
        <v>1.95276154</v>
      </c>
      <c r="E39" s="128">
        <v>560.69853765000005</v>
      </c>
      <c r="F39" s="128">
        <v>27.753675560000001</v>
      </c>
      <c r="G39" s="128">
        <v>6.0572069300000004</v>
      </c>
      <c r="H39" s="128">
        <v>57.353408219999999</v>
      </c>
      <c r="I39" s="128">
        <v>1619.5136454599999</v>
      </c>
      <c r="J39" s="128">
        <v>26.633585610000001</v>
      </c>
      <c r="K39" s="128">
        <v>10.9193435</v>
      </c>
      <c r="L39" s="128">
        <v>3.6833942500000001</v>
      </c>
      <c r="M39" s="165" t="s">
        <v>189</v>
      </c>
      <c r="N39" s="128">
        <v>223.29891591000001</v>
      </c>
      <c r="O39" s="128">
        <v>0.85117016999999995</v>
      </c>
      <c r="P39" s="128">
        <v>1.10312532</v>
      </c>
      <c r="Q39" s="128">
        <v>3.5135659999999999E-2</v>
      </c>
      <c r="R39" s="128">
        <v>3.9159999999999998E-5</v>
      </c>
      <c r="S39" s="128">
        <v>5.8860000000000002E-5</v>
      </c>
      <c r="T39" s="128">
        <v>0.38529121999999999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2879.6120792800002</v>
      </c>
      <c r="C40" s="128">
        <v>220.56496401000001</v>
      </c>
      <c r="D40" s="128">
        <v>1.9377692399999999</v>
      </c>
      <c r="E40" s="128">
        <v>564.80299143000002</v>
      </c>
      <c r="F40" s="128">
        <v>38.923291689999999</v>
      </c>
      <c r="G40" s="128">
        <v>6.1173997900000003</v>
      </c>
      <c r="H40" s="128">
        <v>59.209414049999999</v>
      </c>
      <c r="I40" s="128">
        <v>1719.43549214</v>
      </c>
      <c r="J40" s="128">
        <v>26.93046541</v>
      </c>
      <c r="K40" s="128">
        <v>10.613478300000001</v>
      </c>
      <c r="L40" s="128">
        <v>3.6942398600000002</v>
      </c>
      <c r="M40" s="165" t="s">
        <v>189</v>
      </c>
      <c r="N40" s="128">
        <v>225.42018916999999</v>
      </c>
      <c r="O40" s="128">
        <v>0.59488213999999995</v>
      </c>
      <c r="P40" s="128">
        <v>1.10001134</v>
      </c>
      <c r="Q40" s="128">
        <v>3.1799239999999999E-2</v>
      </c>
      <c r="R40" s="128">
        <v>3.4884899999999999E-3</v>
      </c>
      <c r="S40" s="128">
        <v>5.9580000000000002E-5</v>
      </c>
      <c r="T40" s="128">
        <v>0.2321434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3067.9769964699999</v>
      </c>
      <c r="C41" s="128">
        <v>258.95403957000002</v>
      </c>
      <c r="D41" s="128">
        <v>3.81875381</v>
      </c>
      <c r="E41" s="128">
        <v>577.07688951</v>
      </c>
      <c r="F41" s="128">
        <v>40.287560589999998</v>
      </c>
      <c r="G41" s="128">
        <v>5.27808162</v>
      </c>
      <c r="H41" s="128">
        <v>59.637830659999999</v>
      </c>
      <c r="I41" s="128">
        <v>1850.68564079</v>
      </c>
      <c r="J41" s="128">
        <v>26.970328439999999</v>
      </c>
      <c r="K41" s="128">
        <v>10.572964989999999</v>
      </c>
      <c r="L41" s="128">
        <v>4.5549084999999998</v>
      </c>
      <c r="M41" s="165" t="s">
        <v>189</v>
      </c>
      <c r="N41" s="128">
        <v>228.53160016000001</v>
      </c>
      <c r="O41" s="128">
        <v>0.26769744000000001</v>
      </c>
      <c r="P41" s="128">
        <v>0.98905452999999999</v>
      </c>
      <c r="Q41" s="128">
        <v>6.6743659999999996E-2</v>
      </c>
      <c r="R41" s="128">
        <v>5.0454000000000004E-4</v>
      </c>
      <c r="S41" s="128">
        <v>6.0449999999999999E-5</v>
      </c>
      <c r="T41" s="128">
        <v>0.28433721000000001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3427.1474189800001</v>
      </c>
      <c r="C42" s="128">
        <v>300.56489830999999</v>
      </c>
      <c r="D42" s="128">
        <v>3.8079222700000002</v>
      </c>
      <c r="E42" s="128">
        <v>631.88759988000004</v>
      </c>
      <c r="F42" s="128">
        <v>47.596705300000004</v>
      </c>
      <c r="G42" s="128">
        <v>4.9251242800000004</v>
      </c>
      <c r="H42" s="128">
        <v>59.082102130000003</v>
      </c>
      <c r="I42" s="128">
        <v>2102.08962311</v>
      </c>
      <c r="J42" s="128">
        <v>28.312280600000001</v>
      </c>
      <c r="K42" s="128">
        <v>10.263277710000001</v>
      </c>
      <c r="L42" s="128">
        <v>5.6873739499999996</v>
      </c>
      <c r="M42" s="165" t="s">
        <v>189</v>
      </c>
      <c r="N42" s="128">
        <v>231.29396525999999</v>
      </c>
      <c r="O42" s="128">
        <v>0.34636060000000002</v>
      </c>
      <c r="P42" s="128">
        <v>1.0344065499999999</v>
      </c>
      <c r="Q42" s="128">
        <v>7.3829560000000002E-2</v>
      </c>
      <c r="R42" s="128">
        <v>0</v>
      </c>
      <c r="S42" s="128">
        <v>4.7332329999999999E-2</v>
      </c>
      <c r="T42" s="128">
        <v>0.13461714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3349.40745057</v>
      </c>
      <c r="C43" s="128">
        <v>262.38329306000003</v>
      </c>
      <c r="D43" s="128">
        <v>5.0413817099999996</v>
      </c>
      <c r="E43" s="128">
        <v>633.47723556999995</v>
      </c>
      <c r="F43" s="128">
        <v>50.359202760000002</v>
      </c>
      <c r="G43" s="128">
        <v>5.8196249299999998</v>
      </c>
      <c r="H43" s="128">
        <v>52.640726829999998</v>
      </c>
      <c r="I43" s="128">
        <v>2068.2224545099998</v>
      </c>
      <c r="J43" s="128">
        <v>26.209329990000001</v>
      </c>
      <c r="K43" s="128">
        <v>12.235267909999999</v>
      </c>
      <c r="L43" s="128">
        <v>4.2991920400000003</v>
      </c>
      <c r="M43" s="165" t="s">
        <v>189</v>
      </c>
      <c r="N43" s="128">
        <v>227.18469085999999</v>
      </c>
      <c r="O43" s="128">
        <v>0.31149314</v>
      </c>
      <c r="P43" s="128">
        <v>0.96625833999999999</v>
      </c>
      <c r="Q43" s="128">
        <v>7.5055940000000002E-2</v>
      </c>
      <c r="R43" s="128">
        <v>0</v>
      </c>
      <c r="S43" s="128">
        <v>4.5974380000000002E-2</v>
      </c>
      <c r="T43" s="128">
        <v>0.13626859999999999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3351.0134140499999</v>
      </c>
      <c r="C44" s="128">
        <v>282.72768649</v>
      </c>
      <c r="D44" s="128">
        <v>4.5734314200000004</v>
      </c>
      <c r="E44" s="128">
        <v>629.49952490999999</v>
      </c>
      <c r="F44" s="128">
        <v>43.319309779999998</v>
      </c>
      <c r="G44" s="128">
        <v>5.3027237400000002</v>
      </c>
      <c r="H44" s="128">
        <v>53.707489289999998</v>
      </c>
      <c r="I44" s="128">
        <v>2059.7172974</v>
      </c>
      <c r="J44" s="128">
        <v>27.772121210000002</v>
      </c>
      <c r="K44" s="128">
        <v>12.2288736</v>
      </c>
      <c r="L44" s="128">
        <v>3.8215854399999998</v>
      </c>
      <c r="M44" s="165" t="s">
        <v>189</v>
      </c>
      <c r="N44" s="128">
        <v>226.67756134000001</v>
      </c>
      <c r="O44" s="128">
        <v>0.37488480000000002</v>
      </c>
      <c r="P44" s="128">
        <v>0.99091119000000005</v>
      </c>
      <c r="Q44" s="128">
        <v>7.4296639999999997E-2</v>
      </c>
      <c r="R44" s="128">
        <v>0</v>
      </c>
      <c r="S44" s="128">
        <v>4.8142839999999999E-2</v>
      </c>
      <c r="T44" s="128">
        <v>0.17757396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3606.4426440500001</v>
      </c>
      <c r="C45" s="128">
        <v>350.57463382999998</v>
      </c>
      <c r="D45" s="128">
        <v>4.1398220099999996</v>
      </c>
      <c r="E45" s="128">
        <v>627.07192787999998</v>
      </c>
      <c r="F45" s="128">
        <v>39.11062527</v>
      </c>
      <c r="G45" s="128">
        <v>45.421071670000003</v>
      </c>
      <c r="H45" s="128">
        <v>54.253026269999999</v>
      </c>
      <c r="I45" s="128">
        <v>2216.18168487</v>
      </c>
      <c r="J45" s="128">
        <v>26.722482970000002</v>
      </c>
      <c r="K45" s="128">
        <v>12.21843468</v>
      </c>
      <c r="L45" s="128">
        <v>3.64825241</v>
      </c>
      <c r="M45" s="165" t="s">
        <v>189</v>
      </c>
      <c r="N45" s="128">
        <v>225.45581132999999</v>
      </c>
      <c r="O45" s="128">
        <v>0.42736879999999999</v>
      </c>
      <c r="P45" s="128">
        <v>0.94544722000000003</v>
      </c>
      <c r="Q45" s="128">
        <v>0.11606843999999999</v>
      </c>
      <c r="R45" s="128">
        <v>6.5054109999999998E-2</v>
      </c>
      <c r="S45" s="128">
        <v>3.3268850000000003E-2</v>
      </c>
      <c r="T45" s="128">
        <v>5.7663440000000003E-2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3690.3526185199999</v>
      </c>
      <c r="C46" s="128">
        <v>355.05577235999999</v>
      </c>
      <c r="D46" s="128">
        <v>3.6215910999999998</v>
      </c>
      <c r="E46" s="128">
        <v>651.23597881000001</v>
      </c>
      <c r="F46" s="128">
        <v>48.398544940000001</v>
      </c>
      <c r="G46" s="128">
        <v>45.200295070000003</v>
      </c>
      <c r="H46" s="128">
        <v>53.918631560000001</v>
      </c>
      <c r="I46" s="128">
        <v>2263.90979664</v>
      </c>
      <c r="J46" s="128">
        <v>27.099050120000001</v>
      </c>
      <c r="K46" s="128">
        <v>13.0048262</v>
      </c>
      <c r="L46" s="128">
        <v>3.6986056999999999</v>
      </c>
      <c r="M46" s="165" t="s">
        <v>189</v>
      </c>
      <c r="N46" s="128">
        <v>223.47214994000001</v>
      </c>
      <c r="O46" s="128">
        <v>0.38033956000000002</v>
      </c>
      <c r="P46" s="128">
        <v>1.0433132899999999</v>
      </c>
      <c r="Q46" s="128">
        <v>0.12469689</v>
      </c>
      <c r="R46" s="128">
        <v>2.44386E-3</v>
      </c>
      <c r="S46" s="128">
        <v>2.2173140000000001E-2</v>
      </c>
      <c r="T46" s="128">
        <v>0.16440933999999999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3697.78956204</v>
      </c>
      <c r="C47" s="128">
        <v>475.88299568000002</v>
      </c>
      <c r="D47" s="128">
        <v>3.4926114500000001</v>
      </c>
      <c r="E47" s="128">
        <v>643.87167481999995</v>
      </c>
      <c r="F47" s="128">
        <v>45.79940938</v>
      </c>
      <c r="G47" s="128">
        <v>45.08039599</v>
      </c>
      <c r="H47" s="128">
        <v>53.840902980000003</v>
      </c>
      <c r="I47" s="128">
        <v>2161.8992060199998</v>
      </c>
      <c r="J47" s="128">
        <v>26.79070475</v>
      </c>
      <c r="K47" s="128">
        <v>12.931389879999999</v>
      </c>
      <c r="L47" s="128">
        <v>4.1064655200000004</v>
      </c>
      <c r="M47" s="165" t="s">
        <v>189</v>
      </c>
      <c r="N47" s="128">
        <v>222.24674217</v>
      </c>
      <c r="O47" s="128">
        <v>0.39141909000000003</v>
      </c>
      <c r="P47" s="128">
        <v>1.1011825799999999</v>
      </c>
      <c r="Q47" s="128">
        <v>0.12321543</v>
      </c>
      <c r="R47" s="128">
        <v>8.5490000000000002E-4</v>
      </c>
      <c r="S47" s="128">
        <v>1.780636E-2</v>
      </c>
      <c r="T47" s="128">
        <v>0.21258504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3880.5045628500002</v>
      </c>
      <c r="C48" s="128">
        <v>532.15005925000003</v>
      </c>
      <c r="D48" s="128">
        <v>3.68407844</v>
      </c>
      <c r="E48" s="128">
        <v>671.12198534000004</v>
      </c>
      <c r="F48" s="128">
        <v>46.231657800000001</v>
      </c>
      <c r="G48" s="128">
        <v>55.352024890000003</v>
      </c>
      <c r="H48" s="128">
        <v>49.371754199999998</v>
      </c>
      <c r="I48" s="128">
        <v>2249.56827686</v>
      </c>
      <c r="J48" s="128">
        <v>28.12925628</v>
      </c>
      <c r="K48" s="128">
        <v>13.574553679999999</v>
      </c>
      <c r="L48" s="128">
        <v>4.8738343100000003</v>
      </c>
      <c r="M48" s="165" t="s">
        <v>189</v>
      </c>
      <c r="N48" s="128">
        <v>224.76230695999999</v>
      </c>
      <c r="O48" s="128">
        <v>0.38604611999999999</v>
      </c>
      <c r="P48" s="128">
        <v>1.0109511</v>
      </c>
      <c r="Q48" s="128">
        <v>0.11826182</v>
      </c>
      <c r="R48" s="128">
        <v>5.0025399999999998E-3</v>
      </c>
      <c r="S48" s="128">
        <v>1.4E-3</v>
      </c>
      <c r="T48" s="128">
        <v>0.16311326000000001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3721.21124199</v>
      </c>
      <c r="C49" s="128">
        <v>475.62898100000001</v>
      </c>
      <c r="D49" s="128">
        <v>3.5437766499999999</v>
      </c>
      <c r="E49" s="128">
        <v>689.72402807000003</v>
      </c>
      <c r="F49" s="128">
        <v>51.556829389999997</v>
      </c>
      <c r="G49" s="128">
        <v>60.334896440000001</v>
      </c>
      <c r="H49" s="128">
        <v>50.687065199999999</v>
      </c>
      <c r="I49" s="128">
        <v>2112.0695172599999</v>
      </c>
      <c r="J49" s="128">
        <v>30.398592189999999</v>
      </c>
      <c r="K49" s="128">
        <v>13.976597330000001</v>
      </c>
      <c r="L49" s="128">
        <v>6.0621001400000001</v>
      </c>
      <c r="M49" s="165" t="s">
        <v>189</v>
      </c>
      <c r="N49" s="128">
        <v>225.54841406</v>
      </c>
      <c r="O49" s="128">
        <v>0.38967644000000001</v>
      </c>
      <c r="P49" s="128">
        <v>0.93085881999999998</v>
      </c>
      <c r="Q49" s="128">
        <v>0.11764824</v>
      </c>
      <c r="R49" s="128">
        <v>2.4377530000000001E-2</v>
      </c>
      <c r="S49" s="128">
        <v>1.6913049999999999E-2</v>
      </c>
      <c r="T49" s="128">
        <v>0.20097018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3746.76146414</v>
      </c>
      <c r="C50" s="128">
        <v>480.56151574</v>
      </c>
      <c r="D50" s="128">
        <v>3.4418990599999999</v>
      </c>
      <c r="E50" s="128">
        <v>697.28203928999994</v>
      </c>
      <c r="F50" s="128">
        <v>47.538235399999998</v>
      </c>
      <c r="G50" s="128">
        <v>62.260927789999997</v>
      </c>
      <c r="H50" s="128">
        <v>47.620603520000003</v>
      </c>
      <c r="I50" s="128">
        <v>2136.5615652299998</v>
      </c>
      <c r="J50" s="128">
        <v>25.840942340000002</v>
      </c>
      <c r="K50" s="128">
        <v>13.65907848</v>
      </c>
      <c r="L50" s="128">
        <v>6.4271014900000001</v>
      </c>
      <c r="M50" s="165" t="s">
        <v>189</v>
      </c>
      <c r="N50" s="128">
        <v>223.98672999999999</v>
      </c>
      <c r="O50" s="128">
        <v>0.34900153</v>
      </c>
      <c r="P50" s="128">
        <v>0.87751815</v>
      </c>
      <c r="Q50" s="128">
        <v>0.1159784</v>
      </c>
      <c r="R50" s="128">
        <v>3.2025079999999997E-2</v>
      </c>
      <c r="S50" s="128">
        <v>2.1862409999999999E-2</v>
      </c>
      <c r="T50" s="128">
        <v>0.18444023000000001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3451.6065306</v>
      </c>
      <c r="C51" s="128">
        <v>403.41148814000002</v>
      </c>
      <c r="D51" s="128">
        <v>3.0142807199999999</v>
      </c>
      <c r="E51" s="128">
        <v>698.09604840999998</v>
      </c>
      <c r="F51" s="128">
        <v>45.916548630000001</v>
      </c>
      <c r="G51" s="128">
        <v>64.115884640000004</v>
      </c>
      <c r="H51" s="128">
        <v>46.371443110000001</v>
      </c>
      <c r="I51" s="128">
        <v>1873.3784853100001</v>
      </c>
      <c r="J51" s="128">
        <v>25.422103830000001</v>
      </c>
      <c r="K51" s="128">
        <v>13.53387399</v>
      </c>
      <c r="L51" s="128">
        <v>6.1591485800000001</v>
      </c>
      <c r="M51" s="165" t="s">
        <v>189</v>
      </c>
      <c r="N51" s="128">
        <v>270.68960756000001</v>
      </c>
      <c r="O51" s="128">
        <v>0.14831126</v>
      </c>
      <c r="P51" s="128">
        <v>0.98978356999999995</v>
      </c>
      <c r="Q51" s="128">
        <v>0.11531619</v>
      </c>
      <c r="R51" s="128">
        <v>3.1041050000000001E-2</v>
      </c>
      <c r="S51" s="128">
        <v>2.447059E-2</v>
      </c>
      <c r="T51" s="128">
        <v>0.18869501999999999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2914.2345828299999</v>
      </c>
      <c r="C52" s="128">
        <v>417.02635120000002</v>
      </c>
      <c r="D52" s="128">
        <v>2.85498297</v>
      </c>
      <c r="E52" s="128">
        <v>697.87339854000004</v>
      </c>
      <c r="F52" s="128">
        <v>50.45536886</v>
      </c>
      <c r="G52" s="128">
        <v>64.265939639999999</v>
      </c>
      <c r="H52" s="128">
        <v>38.066968459999998</v>
      </c>
      <c r="I52" s="128">
        <v>1390.40813916</v>
      </c>
      <c r="J52" s="128">
        <v>24.454384220000001</v>
      </c>
      <c r="K52" s="128">
        <v>13.319606930000001</v>
      </c>
      <c r="L52" s="128">
        <v>6.5643489700000002</v>
      </c>
      <c r="M52" s="165" t="s">
        <v>189</v>
      </c>
      <c r="N52" s="128">
        <v>208.16020662</v>
      </c>
      <c r="O52" s="128">
        <v>0.15346195000000001</v>
      </c>
      <c r="P52" s="128">
        <v>0.34181745000000002</v>
      </c>
      <c r="Q52" s="128">
        <v>0.11404932</v>
      </c>
      <c r="R52" s="128">
        <v>7.22508E-3</v>
      </c>
      <c r="S52" s="128">
        <v>2.2409399999999999E-2</v>
      </c>
      <c r="T52" s="128">
        <v>0.14592405999999999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3050.0758839999999</v>
      </c>
      <c r="C53" s="128">
        <v>399.62587223999998</v>
      </c>
      <c r="D53" s="128">
        <v>2.9721176900000001</v>
      </c>
      <c r="E53" s="128">
        <v>708.04457734000005</v>
      </c>
      <c r="F53" s="128">
        <v>61.580841980000002</v>
      </c>
      <c r="G53" s="128">
        <v>65.585970079999996</v>
      </c>
      <c r="H53" s="128">
        <v>35.56460886</v>
      </c>
      <c r="I53" s="128">
        <v>1590.8039433199999</v>
      </c>
      <c r="J53" s="128">
        <v>136.62827236000001</v>
      </c>
      <c r="K53" s="128">
        <v>13.148356659999999</v>
      </c>
      <c r="L53" s="128">
        <v>6.7727207700000003</v>
      </c>
      <c r="M53" s="165" t="s">
        <v>189</v>
      </c>
      <c r="N53" s="128">
        <v>28.54188731</v>
      </c>
      <c r="O53" s="128">
        <v>0.15179234</v>
      </c>
      <c r="P53" s="128">
        <v>0.37275968999999998</v>
      </c>
      <c r="Q53" s="128">
        <v>0.10499841</v>
      </c>
      <c r="R53" s="128">
        <v>2.9717110000000001E-2</v>
      </c>
      <c r="S53" s="128">
        <v>2.10013E-3</v>
      </c>
      <c r="T53" s="128">
        <v>0.14534770999999999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3168.8883347199999</v>
      </c>
      <c r="C54" s="128">
        <v>382.46360012999997</v>
      </c>
      <c r="D54" s="128">
        <v>2.5096739100000001</v>
      </c>
      <c r="E54" s="128">
        <v>719.21644561000005</v>
      </c>
      <c r="F54" s="128">
        <v>64.991879990000001</v>
      </c>
      <c r="G54" s="128">
        <v>73.350056350000003</v>
      </c>
      <c r="H54" s="128">
        <v>31.80383939</v>
      </c>
      <c r="I54" s="128">
        <v>1608.5596575300001</v>
      </c>
      <c r="J54" s="128">
        <v>140.11576864</v>
      </c>
      <c r="K54" s="128">
        <v>13.002227270000001</v>
      </c>
      <c r="L54" s="128">
        <v>7.7258499799999996</v>
      </c>
      <c r="M54" s="165" t="s">
        <v>189</v>
      </c>
      <c r="N54" s="128">
        <v>124.3316075</v>
      </c>
      <c r="O54" s="128">
        <v>0.17206255000000001</v>
      </c>
      <c r="P54" s="128">
        <v>0.35880171</v>
      </c>
      <c r="Q54" s="128">
        <v>9.8312140000000006E-2</v>
      </c>
      <c r="R54" s="128">
        <v>2.0701529999999999E-2</v>
      </c>
      <c r="S54" s="128">
        <v>2.3742200000000001E-2</v>
      </c>
      <c r="T54" s="128">
        <v>0.14410829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3072.0478725600001</v>
      </c>
      <c r="C55" s="128">
        <v>373.56806961000001</v>
      </c>
      <c r="D55" s="128">
        <v>2.5669321900000002</v>
      </c>
      <c r="E55" s="128">
        <v>715.95997035000005</v>
      </c>
      <c r="F55" s="128">
        <v>63.325472349999998</v>
      </c>
      <c r="G55" s="128">
        <v>69.717934009999993</v>
      </c>
      <c r="H55" s="128">
        <v>16.462032749999999</v>
      </c>
      <c r="I55" s="128">
        <v>1465.6499124500001</v>
      </c>
      <c r="J55" s="128">
        <v>141.11111880000001</v>
      </c>
      <c r="K55" s="128">
        <v>12.77013694</v>
      </c>
      <c r="L55" s="128">
        <v>6.1945352800000002</v>
      </c>
      <c r="M55" s="165" t="s">
        <v>189</v>
      </c>
      <c r="N55" s="128">
        <v>203.94377836999999</v>
      </c>
      <c r="O55" s="128">
        <v>0.15602429000000001</v>
      </c>
      <c r="P55" s="128">
        <v>0.35370438999999998</v>
      </c>
      <c r="Q55" s="128">
        <v>0.10124485</v>
      </c>
      <c r="R55" s="128">
        <v>1.8210319999999999E-2</v>
      </c>
      <c r="S55" s="128">
        <v>3.1731000000000001E-4</v>
      </c>
      <c r="T55" s="128">
        <v>0.14847830000000001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3106.9701320999998</v>
      </c>
      <c r="C56" s="128">
        <v>386.98699567</v>
      </c>
      <c r="D56" s="128">
        <v>2.1427438300000001</v>
      </c>
      <c r="E56" s="128">
        <v>742.77459436000004</v>
      </c>
      <c r="F56" s="128">
        <v>61.70026429</v>
      </c>
      <c r="G56" s="128">
        <v>69.894285449999998</v>
      </c>
      <c r="H56" s="128">
        <v>17.550131749999998</v>
      </c>
      <c r="I56" s="128">
        <v>1638.5513054</v>
      </c>
      <c r="J56" s="128">
        <v>143.09504891</v>
      </c>
      <c r="K56" s="128">
        <v>12.541537010000001</v>
      </c>
      <c r="L56" s="128">
        <v>4.7935417999999999</v>
      </c>
      <c r="M56" s="165" t="s">
        <v>189</v>
      </c>
      <c r="N56" s="128">
        <v>26.12941021</v>
      </c>
      <c r="O56" s="128">
        <v>0.13836949000000001</v>
      </c>
      <c r="P56" s="128">
        <v>0.41297298999999998</v>
      </c>
      <c r="Q56" s="128">
        <v>6.193688E-2</v>
      </c>
      <c r="R56" s="128">
        <v>2.320384E-2</v>
      </c>
      <c r="S56" s="128">
        <v>8.5683700000000005E-3</v>
      </c>
      <c r="T56" s="128">
        <v>0.16522185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3070.8390044799999</v>
      </c>
      <c r="C57" s="128">
        <v>374.60877782</v>
      </c>
      <c r="D57" s="128">
        <v>1.9474290599999999</v>
      </c>
      <c r="E57" s="128">
        <v>767.29958823000004</v>
      </c>
      <c r="F57" s="128">
        <v>59.593299799999997</v>
      </c>
      <c r="G57" s="128">
        <v>80.162380420000005</v>
      </c>
      <c r="H57" s="128">
        <v>18.493530669999998</v>
      </c>
      <c r="I57" s="128">
        <v>1572.4618427299999</v>
      </c>
      <c r="J57" s="128">
        <v>146.34117562</v>
      </c>
      <c r="K57" s="128">
        <v>12.29110769</v>
      </c>
      <c r="L57" s="128">
        <v>4.6030496599999999</v>
      </c>
      <c r="M57" s="165" t="s">
        <v>189</v>
      </c>
      <c r="N57" s="128">
        <v>27.51376398</v>
      </c>
      <c r="O57" s="128">
        <v>0.14864393000000001</v>
      </c>
      <c r="P57" s="128">
        <v>5.0674446299999998</v>
      </c>
      <c r="Q57" s="128">
        <v>6.3951129999999995E-2</v>
      </c>
      <c r="R57" s="128">
        <v>6.5817219999999996E-2</v>
      </c>
      <c r="S57" s="128">
        <v>8.3799999999999994E-6</v>
      </c>
      <c r="T57" s="128">
        <v>0.17719351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3151.4864718499998</v>
      </c>
      <c r="C58" s="128">
        <v>588.01671485999998</v>
      </c>
      <c r="D58" s="128">
        <v>1.7755752</v>
      </c>
      <c r="E58" s="128">
        <v>608.99888808000003</v>
      </c>
      <c r="F58" s="128">
        <v>55.092896289999999</v>
      </c>
      <c r="G58" s="128">
        <v>82.974607980000002</v>
      </c>
      <c r="H58" s="128">
        <v>16.67995496</v>
      </c>
      <c r="I58" s="128">
        <v>1589.53082948</v>
      </c>
      <c r="J58" s="128">
        <v>149.26646617</v>
      </c>
      <c r="K58" s="128">
        <v>12.068490690000001</v>
      </c>
      <c r="L58" s="128">
        <v>4.8062247500000002</v>
      </c>
      <c r="M58" s="165" t="s">
        <v>189</v>
      </c>
      <c r="N58" s="128">
        <v>30.55134528</v>
      </c>
      <c r="O58" s="128">
        <v>0.15418345</v>
      </c>
      <c r="P58" s="128">
        <v>11.36536244</v>
      </c>
      <c r="Q58" s="128">
        <v>6.6330219999999995E-2</v>
      </c>
      <c r="R58" s="128">
        <v>2.20141E-3</v>
      </c>
      <c r="S58" s="128">
        <v>0</v>
      </c>
      <c r="T58" s="128">
        <v>0.13640058999999999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3182.36236624</v>
      </c>
      <c r="C59" s="128">
        <v>695.24915052999995</v>
      </c>
      <c r="D59" s="128">
        <v>1.81247421</v>
      </c>
      <c r="E59" s="128">
        <v>519.99924226999997</v>
      </c>
      <c r="F59" s="128">
        <v>49.053576669999998</v>
      </c>
      <c r="G59" s="128">
        <v>84.986637040000005</v>
      </c>
      <c r="H59" s="128">
        <v>15.952701129999999</v>
      </c>
      <c r="I59" s="128">
        <v>1606.3151313000001</v>
      </c>
      <c r="J59" s="128">
        <v>150.64035582</v>
      </c>
      <c r="K59" s="128">
        <v>11.879550399999999</v>
      </c>
      <c r="L59" s="128">
        <v>4.82312472</v>
      </c>
      <c r="M59" s="165" t="s">
        <v>189</v>
      </c>
      <c r="N59" s="128">
        <v>29.53747036</v>
      </c>
      <c r="O59" s="128">
        <v>0.15312890000000001</v>
      </c>
      <c r="P59" s="128">
        <v>11.702599449999999</v>
      </c>
      <c r="Q59" s="128">
        <v>6.8405270000000004E-2</v>
      </c>
      <c r="R59" s="128">
        <v>1.388932E-2</v>
      </c>
      <c r="S59" s="128">
        <v>0</v>
      </c>
      <c r="T59" s="128">
        <v>0.17492885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3043.2347913899998</v>
      </c>
      <c r="C60" s="128">
        <v>706.81899182999996</v>
      </c>
      <c r="D60" s="128">
        <v>2.0683377599999999</v>
      </c>
      <c r="E60" s="128">
        <v>686.43313106999994</v>
      </c>
      <c r="F60" s="128">
        <v>59.79514665</v>
      </c>
      <c r="G60" s="128">
        <v>141.82716517</v>
      </c>
      <c r="H60" s="128">
        <v>16.26063675</v>
      </c>
      <c r="I60" s="128">
        <v>1182.7120309899999</v>
      </c>
      <c r="J60" s="128">
        <v>171.29544670999999</v>
      </c>
      <c r="K60" s="128">
        <v>11.550886650000001</v>
      </c>
      <c r="L60" s="128">
        <v>4.39381223</v>
      </c>
      <c r="M60" s="165" t="s">
        <v>189</v>
      </c>
      <c r="N60" s="128">
        <v>44.113363069999998</v>
      </c>
      <c r="O60" s="128">
        <v>0.17692873000000001</v>
      </c>
      <c r="P60" s="128">
        <v>13.767621520000001</v>
      </c>
      <c r="Q60" s="128">
        <v>6.67945E-3</v>
      </c>
      <c r="R60" s="128">
        <v>7.5244999999999999E-4</v>
      </c>
      <c r="S60" s="128">
        <v>4.9037100000000004E-3</v>
      </c>
      <c r="T60" s="128">
        <v>2.00895665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2777.5045991699999</v>
      </c>
      <c r="C61" s="128">
        <v>699.45039860999998</v>
      </c>
      <c r="D61" s="128">
        <v>1.77828805</v>
      </c>
      <c r="E61" s="128">
        <v>640.10975371999996</v>
      </c>
      <c r="F61" s="128">
        <v>42.11935158</v>
      </c>
      <c r="G61" s="128">
        <v>114.40143247</v>
      </c>
      <c r="H61" s="128">
        <v>15.86354253</v>
      </c>
      <c r="I61" s="128">
        <v>1166.33493914</v>
      </c>
      <c r="J61" s="128">
        <v>29.0142205</v>
      </c>
      <c r="K61" s="128">
        <v>11.380496170000001</v>
      </c>
      <c r="L61" s="128">
        <v>4.31202153</v>
      </c>
      <c r="M61" s="165" t="s">
        <v>189</v>
      </c>
      <c r="N61" s="128">
        <v>36.602191900000001</v>
      </c>
      <c r="O61" s="128">
        <v>9.2458129999999999E-2</v>
      </c>
      <c r="P61" s="128">
        <v>14.07142683</v>
      </c>
      <c r="Q61" s="128">
        <v>6.9165600000000004E-3</v>
      </c>
      <c r="R61" s="128">
        <v>5.6271999999999995E-4</v>
      </c>
      <c r="S61" s="128">
        <v>1.7911000000000001E-4</v>
      </c>
      <c r="T61" s="128">
        <v>1.9664196199999999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2685.0846917499998</v>
      </c>
      <c r="C62" s="128">
        <v>704.22504301000004</v>
      </c>
      <c r="D62" s="128">
        <v>1.6103135799999999</v>
      </c>
      <c r="E62" s="128">
        <v>592.56204576000005</v>
      </c>
      <c r="F62" s="128">
        <v>50.797701789999998</v>
      </c>
      <c r="G62" s="128">
        <v>97.5259906</v>
      </c>
      <c r="H62" s="128">
        <v>15.282998210000001</v>
      </c>
      <c r="I62" s="128">
        <v>1131.4872338299999</v>
      </c>
      <c r="J62" s="128">
        <v>26.687345440000001</v>
      </c>
      <c r="K62" s="128">
        <v>11.05051901</v>
      </c>
      <c r="L62" s="128">
        <v>4.1909494799999996</v>
      </c>
      <c r="M62" s="165" t="s">
        <v>189</v>
      </c>
      <c r="N62" s="128">
        <v>33.251540869999999</v>
      </c>
      <c r="O62" s="128">
        <v>8.9659600000000006E-2</v>
      </c>
      <c r="P62" s="128">
        <v>14.23656793</v>
      </c>
      <c r="Q62" s="128">
        <v>9.6719900000000001E-3</v>
      </c>
      <c r="R62" s="128">
        <v>8.9225000000000003E-4</v>
      </c>
      <c r="S62" s="128">
        <v>1.2778E-4</v>
      </c>
      <c r="T62" s="128">
        <v>2.07609062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2566.5947861499999</v>
      </c>
      <c r="C63" s="128">
        <v>698.04291209999997</v>
      </c>
      <c r="D63" s="128">
        <v>1.4421392799999999</v>
      </c>
      <c r="E63" s="128">
        <v>527.79982008000002</v>
      </c>
      <c r="F63" s="128">
        <v>48.786425459999997</v>
      </c>
      <c r="G63" s="128">
        <v>97.305168760000001</v>
      </c>
      <c r="H63" s="128">
        <v>15.35833865</v>
      </c>
      <c r="I63" s="128">
        <v>1112.0463919399999</v>
      </c>
      <c r="J63" s="128">
        <v>24.06813271</v>
      </c>
      <c r="K63" s="128">
        <v>10.74688179</v>
      </c>
      <c r="L63" s="128">
        <v>4.5732527300000001</v>
      </c>
      <c r="M63" s="165" t="s">
        <v>189</v>
      </c>
      <c r="N63" s="128">
        <v>9.7615467900000006</v>
      </c>
      <c r="O63" s="128">
        <v>9.2961260000000004E-2</v>
      </c>
      <c r="P63" s="128">
        <v>14.49841692</v>
      </c>
      <c r="Q63" s="128">
        <v>7.3120299999999997E-3</v>
      </c>
      <c r="R63" s="128">
        <v>1.73E-5</v>
      </c>
      <c r="S63" s="128">
        <v>0</v>
      </c>
      <c r="T63" s="128">
        <v>2.0650683500000002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2597.9617047000002</v>
      </c>
      <c r="C64" s="128">
        <v>712.69661622000001</v>
      </c>
      <c r="D64" s="128">
        <v>1.2777119800000001</v>
      </c>
      <c r="E64" s="128">
        <v>524.29289079</v>
      </c>
      <c r="F64" s="128">
        <v>67.207525380000007</v>
      </c>
      <c r="G64" s="128">
        <v>96.677099409999997</v>
      </c>
      <c r="H64" s="128">
        <v>16.544764539999999</v>
      </c>
      <c r="I64" s="128">
        <v>1114.71705591</v>
      </c>
      <c r="J64" s="128">
        <v>23.462697909999999</v>
      </c>
      <c r="K64" s="128">
        <v>10.51200072</v>
      </c>
      <c r="L64" s="128">
        <v>4.2609349200000004</v>
      </c>
      <c r="M64" s="165" t="s">
        <v>189</v>
      </c>
      <c r="N64" s="128">
        <v>9.4072539899999992</v>
      </c>
      <c r="O64" s="128">
        <v>9.5013539999999994E-2</v>
      </c>
      <c r="P64" s="128">
        <v>14.61904208</v>
      </c>
      <c r="Q64" s="128">
        <v>7.5344699999999997E-3</v>
      </c>
      <c r="R64" s="128">
        <v>1.1533E-4</v>
      </c>
      <c r="S64" s="128">
        <v>0</v>
      </c>
      <c r="T64" s="128">
        <v>2.1834475100000001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2454.5428703600001</v>
      </c>
      <c r="C65" s="128">
        <v>646.55114219999996</v>
      </c>
      <c r="D65" s="128">
        <v>1.18536822</v>
      </c>
      <c r="E65" s="128">
        <v>526.66376004999995</v>
      </c>
      <c r="F65" s="128">
        <v>67.197286849999998</v>
      </c>
      <c r="G65" s="128">
        <v>99.960199540000005</v>
      </c>
      <c r="H65" s="128">
        <v>13.195226290000001</v>
      </c>
      <c r="I65" s="128">
        <v>1022.50973153</v>
      </c>
      <c r="J65" s="128">
        <v>35.576722879999998</v>
      </c>
      <c r="K65" s="128">
        <v>10.18654927</v>
      </c>
      <c r="L65" s="128">
        <v>4.6748415200000002</v>
      </c>
      <c r="M65" s="165" t="s">
        <v>189</v>
      </c>
      <c r="N65" s="128">
        <v>9.63265672</v>
      </c>
      <c r="O65" s="128">
        <v>9.7728389999999998E-2</v>
      </c>
      <c r="P65" s="128">
        <v>14.89662467</v>
      </c>
      <c r="Q65" s="128">
        <v>1.9731329999999998E-2</v>
      </c>
      <c r="R65" s="128">
        <v>1.8359179999999999E-2</v>
      </c>
      <c r="S65" s="128">
        <v>0</v>
      </c>
      <c r="T65" s="128">
        <v>2.1769417199999999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2466.8955956</v>
      </c>
      <c r="C66" s="128">
        <v>640.19391542000005</v>
      </c>
      <c r="D66" s="128">
        <v>1.0816482999999999</v>
      </c>
      <c r="E66" s="128">
        <v>539.64022188000001</v>
      </c>
      <c r="F66" s="128">
        <v>67.510597579999995</v>
      </c>
      <c r="G66" s="128">
        <v>97.932763890000004</v>
      </c>
      <c r="H66" s="128">
        <v>13.739127870000001</v>
      </c>
      <c r="I66" s="128">
        <v>1026.7057579499999</v>
      </c>
      <c r="J66" s="128">
        <v>38.022782239999998</v>
      </c>
      <c r="K66" s="128">
        <v>9.9022560300000002</v>
      </c>
      <c r="L66" s="128">
        <v>5.4757357999999998</v>
      </c>
      <c r="M66" s="165" t="s">
        <v>189</v>
      </c>
      <c r="N66" s="128">
        <v>9.3199474000000002</v>
      </c>
      <c r="O66" s="128">
        <v>0.10050683000000001</v>
      </c>
      <c r="P66" s="128">
        <v>15.15789792</v>
      </c>
      <c r="Q66" s="128">
        <v>7.9654600000000006E-3</v>
      </c>
      <c r="R66" s="128">
        <v>8.5669000000000001E-4</v>
      </c>
      <c r="S66" s="128">
        <v>0</v>
      </c>
      <c r="T66" s="128">
        <v>2.10361434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2479.5488480399999</v>
      </c>
      <c r="C67" s="128">
        <v>629.49493256999995</v>
      </c>
      <c r="D67" s="128">
        <v>0.90270941000000005</v>
      </c>
      <c r="E67" s="128">
        <v>544.02236899000002</v>
      </c>
      <c r="F67" s="128">
        <v>67.345410630000003</v>
      </c>
      <c r="G67" s="128">
        <v>99.217549860000005</v>
      </c>
      <c r="H67" s="128">
        <v>13.558098859999999</v>
      </c>
      <c r="I67" s="128">
        <v>1046.5188785600001</v>
      </c>
      <c r="J67" s="128">
        <v>37.775812780000003</v>
      </c>
      <c r="K67" s="128">
        <v>9.5695250999999999</v>
      </c>
      <c r="L67" s="128">
        <v>4.17694323</v>
      </c>
      <c r="M67" s="165" t="s">
        <v>189</v>
      </c>
      <c r="N67" s="128">
        <v>9.4300496000000003</v>
      </c>
      <c r="O67" s="128">
        <v>0.1031859</v>
      </c>
      <c r="P67" s="128">
        <v>15.427274369999999</v>
      </c>
      <c r="Q67" s="128">
        <v>1.419261E-2</v>
      </c>
      <c r="R67" s="128">
        <v>5.8604800000000004E-3</v>
      </c>
      <c r="S67" s="128">
        <v>0</v>
      </c>
      <c r="T67" s="128">
        <v>1.98605509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2529.6832876799999</v>
      </c>
      <c r="C68" s="128">
        <v>637.61278220999998</v>
      </c>
      <c r="D68" s="128">
        <v>0.79340683999999995</v>
      </c>
      <c r="E68" s="128">
        <v>564.17884003999995</v>
      </c>
      <c r="F68" s="128">
        <v>73.214197740000003</v>
      </c>
      <c r="G68" s="128">
        <v>105.52204372</v>
      </c>
      <c r="H68" s="128">
        <v>13.52109162</v>
      </c>
      <c r="I68" s="128">
        <v>1058.4182378099999</v>
      </c>
      <c r="J68" s="128">
        <v>37.617981200000003</v>
      </c>
      <c r="K68" s="128">
        <v>9.4101722999999993</v>
      </c>
      <c r="L68" s="128">
        <v>2.9378166299999999</v>
      </c>
      <c r="M68" s="165" t="s">
        <v>189</v>
      </c>
      <c r="N68" s="128">
        <v>9.1100545200000003</v>
      </c>
      <c r="O68" s="128">
        <v>0.1057753</v>
      </c>
      <c r="P68" s="128">
        <v>15.65922443</v>
      </c>
      <c r="Q68" s="128">
        <v>8.3825500000000008E-3</v>
      </c>
      <c r="R68" s="128">
        <v>1.8755999999999998E-2</v>
      </c>
      <c r="S68" s="128">
        <v>0</v>
      </c>
      <c r="T68" s="128">
        <v>1.55452477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2550.4372184200001</v>
      </c>
      <c r="C69" s="128">
        <v>658.75490823999996</v>
      </c>
      <c r="D69" s="128">
        <v>0.74988851000000001</v>
      </c>
      <c r="E69" s="128">
        <v>527.69110737000005</v>
      </c>
      <c r="F69" s="128">
        <v>60.221616410000003</v>
      </c>
      <c r="G69" s="128">
        <v>110.06338725000001</v>
      </c>
      <c r="H69" s="128">
        <v>13.5104837</v>
      </c>
      <c r="I69" s="128">
        <v>1096.26098955</v>
      </c>
      <c r="J69" s="128">
        <v>44.86943694</v>
      </c>
      <c r="K69" s="128">
        <v>9.0810498200000005</v>
      </c>
      <c r="L69" s="128">
        <v>2.8841378</v>
      </c>
      <c r="M69" s="165" t="s">
        <v>189</v>
      </c>
      <c r="N69" s="128">
        <v>8.2427077400000002</v>
      </c>
      <c r="O69" s="128">
        <v>0.10846931</v>
      </c>
      <c r="P69" s="128">
        <v>15.886143929999999</v>
      </c>
      <c r="Q69" s="128">
        <v>0</v>
      </c>
      <c r="R69" s="128">
        <v>1.8540890000000001E-2</v>
      </c>
      <c r="S69" s="128">
        <v>0</v>
      </c>
      <c r="T69" s="128">
        <v>2.0943509599999999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2347.90290796</v>
      </c>
      <c r="C70" s="128">
        <v>626.95121598000003</v>
      </c>
      <c r="D70" s="128">
        <v>0.65002528999999998</v>
      </c>
      <c r="E70" s="128">
        <v>485.03832877999997</v>
      </c>
      <c r="F70" s="128">
        <v>53.0892239</v>
      </c>
      <c r="G70" s="128">
        <v>111.50080444</v>
      </c>
      <c r="H70" s="128">
        <v>11.765293979999999</v>
      </c>
      <c r="I70" s="128">
        <v>934.78857980999999</v>
      </c>
      <c r="J70" s="128">
        <v>46.656224520000002</v>
      </c>
      <c r="K70" s="128">
        <v>8.7844717899999996</v>
      </c>
      <c r="L70" s="128">
        <v>31.89419492</v>
      </c>
      <c r="M70" s="165" t="s">
        <v>189</v>
      </c>
      <c r="N70" s="128">
        <v>6.8811223899999998</v>
      </c>
      <c r="O70" s="128">
        <v>4.8826069999999999E-2</v>
      </c>
      <c r="P70" s="128">
        <v>13.91788858</v>
      </c>
      <c r="Q70" s="128">
        <v>0</v>
      </c>
      <c r="R70" s="128">
        <v>14.22865009</v>
      </c>
      <c r="S70" s="128">
        <v>0</v>
      </c>
      <c r="T70" s="128">
        <v>1.70805742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2338.42692958</v>
      </c>
      <c r="C71" s="128">
        <v>612.37301989000002</v>
      </c>
      <c r="D71" s="128">
        <v>0.61768458000000004</v>
      </c>
      <c r="E71" s="128">
        <v>490.92018361999999</v>
      </c>
      <c r="F71" s="128">
        <v>46.542447959999997</v>
      </c>
      <c r="G71" s="128">
        <v>107.66639632</v>
      </c>
      <c r="H71" s="128">
        <v>11.77328734</v>
      </c>
      <c r="I71" s="128">
        <v>943.90189971999996</v>
      </c>
      <c r="J71" s="128">
        <v>46.671423130000001</v>
      </c>
      <c r="K71" s="128">
        <v>8.4908763</v>
      </c>
      <c r="L71" s="128">
        <v>32.428238980000003</v>
      </c>
      <c r="M71" s="165" t="s">
        <v>189</v>
      </c>
      <c r="N71" s="128">
        <v>6.0638785400000002</v>
      </c>
      <c r="O71" s="128">
        <v>5.1389339999999999E-2</v>
      </c>
      <c r="P71" s="128">
        <v>13.907667379999999</v>
      </c>
      <c r="Q71" s="128">
        <v>0</v>
      </c>
      <c r="R71" s="128">
        <v>14.91500003</v>
      </c>
      <c r="S71" s="128">
        <v>0</v>
      </c>
      <c r="T71" s="128">
        <v>2.10353645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2364.2630929299999</v>
      </c>
      <c r="C72" s="128">
        <v>640.25713307000001</v>
      </c>
      <c r="D72" s="128">
        <v>0.71522034999999995</v>
      </c>
      <c r="E72" s="128">
        <v>501.20222077</v>
      </c>
      <c r="F72" s="128">
        <v>25.337892220000001</v>
      </c>
      <c r="G72" s="128">
        <v>105.99396047</v>
      </c>
      <c r="H72" s="128">
        <v>6.5002098300000002</v>
      </c>
      <c r="I72" s="128">
        <v>954.57649781999999</v>
      </c>
      <c r="J72" s="128">
        <v>49.779104070000002</v>
      </c>
      <c r="K72" s="128">
        <v>8.1461588999999996</v>
      </c>
      <c r="L72" s="128">
        <v>35.102591269999998</v>
      </c>
      <c r="M72" s="165" t="s">
        <v>189</v>
      </c>
      <c r="N72" s="128">
        <v>4.6064474500000001</v>
      </c>
      <c r="O72" s="128">
        <v>6.2400650000000002E-2</v>
      </c>
      <c r="P72" s="128">
        <v>13.817382390000001</v>
      </c>
      <c r="Q72" s="128">
        <v>0</v>
      </c>
      <c r="R72" s="128">
        <v>16.03870951</v>
      </c>
      <c r="S72" s="128">
        <v>0</v>
      </c>
      <c r="T72" s="128">
        <v>2.12716416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2391.9642834400001</v>
      </c>
      <c r="C73" s="128">
        <v>648.59071974999995</v>
      </c>
      <c r="D73" s="128">
        <v>0.7171672</v>
      </c>
      <c r="E73" s="128">
        <v>496.43372076000003</v>
      </c>
      <c r="F73" s="128">
        <v>24.208438470000001</v>
      </c>
      <c r="G73" s="128">
        <v>123.38104176</v>
      </c>
      <c r="H73" s="128">
        <v>7.2417535400000004</v>
      </c>
      <c r="I73" s="128">
        <v>966.77501617999997</v>
      </c>
      <c r="J73" s="128">
        <v>47.026287920000001</v>
      </c>
      <c r="K73" s="128">
        <v>7.9761168099999997</v>
      </c>
      <c r="L73" s="128">
        <v>35.011623540000002</v>
      </c>
      <c r="M73" s="165" t="s">
        <v>189</v>
      </c>
      <c r="N73" s="128">
        <v>3.1494040700000001</v>
      </c>
      <c r="O73" s="128">
        <v>5.6910139999999998E-2</v>
      </c>
      <c r="P73" s="128">
        <v>13.64616371</v>
      </c>
      <c r="Q73" s="128">
        <v>0</v>
      </c>
      <c r="R73" s="128">
        <v>15.539826440000001</v>
      </c>
      <c r="S73" s="128">
        <v>0</v>
      </c>
      <c r="T73" s="128">
        <v>2.2100931500000001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2373.6618459299998</v>
      </c>
      <c r="C74" s="128">
        <v>674.43836712999996</v>
      </c>
      <c r="D74" s="128">
        <v>0.48363220000000001</v>
      </c>
      <c r="E74" s="128">
        <v>508.43556617000002</v>
      </c>
      <c r="F74" s="128">
        <v>23.022420289999999</v>
      </c>
      <c r="G74" s="128">
        <v>98.805368079999994</v>
      </c>
      <c r="H74" s="128">
        <v>9.1067599999999995</v>
      </c>
      <c r="I74" s="128">
        <v>942.86009751999995</v>
      </c>
      <c r="J74" s="128">
        <v>41.217789230000001</v>
      </c>
      <c r="K74" s="128">
        <v>7.6467072399999996</v>
      </c>
      <c r="L74" s="128">
        <v>34.436367679999996</v>
      </c>
      <c r="M74" s="165" t="s">
        <v>189</v>
      </c>
      <c r="N74" s="128">
        <v>1.70102804</v>
      </c>
      <c r="O74" s="128">
        <v>6.3913479999999995E-2</v>
      </c>
      <c r="P74" s="128">
        <v>13.82715424</v>
      </c>
      <c r="Q74" s="128">
        <v>0</v>
      </c>
      <c r="R74" s="128">
        <v>14.928423370000001</v>
      </c>
      <c r="S74" s="128">
        <v>0</v>
      </c>
      <c r="T74" s="128">
        <v>2.6882512599999999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2472.6815937299998</v>
      </c>
      <c r="C75" s="128">
        <v>775.35723441000005</v>
      </c>
      <c r="D75" s="128">
        <v>0.62521282</v>
      </c>
      <c r="E75" s="128">
        <v>503.21640660000003</v>
      </c>
      <c r="F75" s="128">
        <v>27.608228</v>
      </c>
      <c r="G75" s="128">
        <v>72.197048609999996</v>
      </c>
      <c r="H75" s="128">
        <v>8.68335306</v>
      </c>
      <c r="I75" s="128">
        <v>974.88713604999998</v>
      </c>
      <c r="J75" s="128">
        <v>35.717067749999998</v>
      </c>
      <c r="K75" s="128">
        <v>7.35985011</v>
      </c>
      <c r="L75" s="128">
        <v>34.746719239999997</v>
      </c>
      <c r="M75" s="165" t="s">
        <v>189</v>
      </c>
      <c r="N75" s="128">
        <v>0.96576945000000003</v>
      </c>
      <c r="O75" s="128">
        <v>6.0891050000000002E-2</v>
      </c>
      <c r="P75" s="128">
        <v>13.67828673</v>
      </c>
      <c r="Q75" s="128">
        <v>0</v>
      </c>
      <c r="R75" s="128">
        <v>14.916443790000001</v>
      </c>
      <c r="S75" s="128">
        <v>0</v>
      </c>
      <c r="T75" s="128">
        <v>2.66194606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2470.3934405099999</v>
      </c>
      <c r="C76" s="128">
        <v>830.45616801000006</v>
      </c>
      <c r="D76" s="128">
        <v>0.56373779000000002</v>
      </c>
      <c r="E76" s="128">
        <v>499.55075889</v>
      </c>
      <c r="F76" s="128">
        <v>28.316374939999999</v>
      </c>
      <c r="G76" s="128">
        <v>71.055620419999997</v>
      </c>
      <c r="H76" s="128">
        <v>9.2908980000000003</v>
      </c>
      <c r="I76" s="128">
        <v>913.30881276000002</v>
      </c>
      <c r="J76" s="128">
        <v>35.115304190000003</v>
      </c>
      <c r="K76" s="128">
        <v>7.0957320700000004</v>
      </c>
      <c r="L76" s="128">
        <v>33.995221970000003</v>
      </c>
      <c r="M76" s="165" t="s">
        <v>189</v>
      </c>
      <c r="N76" s="128">
        <v>10.78336017</v>
      </c>
      <c r="O76" s="128">
        <v>6.7903900000000003E-2</v>
      </c>
      <c r="P76" s="128">
        <v>13.61846351</v>
      </c>
      <c r="Q76" s="128">
        <v>0</v>
      </c>
      <c r="R76" s="128">
        <v>14.731783350000001</v>
      </c>
      <c r="S76" s="128">
        <v>0</v>
      </c>
      <c r="T76" s="128">
        <v>2.4433005400000001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2562.6029569799998</v>
      </c>
      <c r="C77" s="128">
        <v>854.33998308000002</v>
      </c>
      <c r="D77" s="128">
        <v>0.31801828999999998</v>
      </c>
      <c r="E77" s="128">
        <v>511.29180330000003</v>
      </c>
      <c r="F77" s="128">
        <v>32.47829754</v>
      </c>
      <c r="G77" s="128">
        <v>71.22399154</v>
      </c>
      <c r="H77" s="128">
        <v>9.3206635099999993</v>
      </c>
      <c r="I77" s="128">
        <v>938.96997159</v>
      </c>
      <c r="J77" s="128">
        <v>36.128508050000001</v>
      </c>
      <c r="K77" s="128">
        <v>6.82743272</v>
      </c>
      <c r="L77" s="128">
        <v>32.269111559999999</v>
      </c>
      <c r="M77" s="165" t="s">
        <v>189</v>
      </c>
      <c r="N77" s="128">
        <v>15.941140710000001</v>
      </c>
      <c r="O77" s="128">
        <v>0.1755129</v>
      </c>
      <c r="P77" s="128">
        <v>13.76532091</v>
      </c>
      <c r="Q77" s="128">
        <v>0</v>
      </c>
      <c r="R77" s="128">
        <v>14.69849786</v>
      </c>
      <c r="S77" s="128">
        <v>0</v>
      </c>
      <c r="T77" s="128">
        <v>24.85470342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2734.2318128100001</v>
      </c>
      <c r="C78" s="128">
        <v>939.77779958999997</v>
      </c>
      <c r="D78" s="128">
        <v>2.4628517799999998</v>
      </c>
      <c r="E78" s="128">
        <v>555.18933953999999</v>
      </c>
      <c r="F78" s="128">
        <v>19.732801819999999</v>
      </c>
      <c r="G78" s="128">
        <v>73.556618080000007</v>
      </c>
      <c r="H78" s="128">
        <v>9.1339162100000006</v>
      </c>
      <c r="I78" s="128">
        <v>971.17249527000001</v>
      </c>
      <c r="J78" s="128">
        <v>46.067117570000001</v>
      </c>
      <c r="K78" s="128">
        <v>6.2583725799999996</v>
      </c>
      <c r="L78" s="128">
        <v>33.319186350000003</v>
      </c>
      <c r="M78" s="165" t="s">
        <v>189</v>
      </c>
      <c r="N78" s="128">
        <v>19.218658300000001</v>
      </c>
      <c r="O78" s="128">
        <v>0.17477493</v>
      </c>
      <c r="P78" s="128">
        <v>13.662988070000001</v>
      </c>
      <c r="Q78" s="128">
        <v>0</v>
      </c>
      <c r="R78" s="128">
        <v>15.20473814</v>
      </c>
      <c r="S78" s="128">
        <v>0</v>
      </c>
      <c r="T78" s="128">
        <v>29.300154580000001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2792.9838526899998</v>
      </c>
      <c r="C79" s="128">
        <v>950.25036197999998</v>
      </c>
      <c r="D79" s="128">
        <v>2.25985149</v>
      </c>
      <c r="E79" s="128">
        <v>576.24313186999996</v>
      </c>
      <c r="F79" s="128">
        <v>19.13879103</v>
      </c>
      <c r="G79" s="128">
        <v>74.616800830000003</v>
      </c>
      <c r="H79" s="128">
        <v>9.3743437000000007</v>
      </c>
      <c r="I79" s="128">
        <v>983.12836818000005</v>
      </c>
      <c r="J79" s="128">
        <v>55.11513875</v>
      </c>
      <c r="K79" s="128">
        <v>6.1178130299999998</v>
      </c>
      <c r="L79" s="128">
        <v>33.050471960000003</v>
      </c>
      <c r="M79" s="165" t="s">
        <v>189</v>
      </c>
      <c r="N79" s="128">
        <v>23.303642369999999</v>
      </c>
      <c r="O79" s="128">
        <v>0.16942319</v>
      </c>
      <c r="P79" s="128">
        <v>13.56539107</v>
      </c>
      <c r="Q79" s="128">
        <v>0</v>
      </c>
      <c r="R79" s="128">
        <v>15.358658650000001</v>
      </c>
      <c r="S79" s="128">
        <v>0</v>
      </c>
      <c r="T79" s="128">
        <v>31.29166459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2833.7625845699999</v>
      </c>
      <c r="C80" s="128">
        <v>958.45205463000002</v>
      </c>
      <c r="D80" s="128">
        <v>2.17035467</v>
      </c>
      <c r="E80" s="128">
        <v>590.63412870000002</v>
      </c>
      <c r="F80" s="128">
        <v>37.972979359999997</v>
      </c>
      <c r="G80" s="128">
        <v>73.213252130000001</v>
      </c>
      <c r="H80" s="128">
        <v>7.0012865099999999</v>
      </c>
      <c r="I80" s="128">
        <v>985.25709289999998</v>
      </c>
      <c r="J80" s="128">
        <v>55.782364940000001</v>
      </c>
      <c r="K80" s="128">
        <v>6.8129603100000002</v>
      </c>
      <c r="L80" s="128">
        <v>32.422011910000002</v>
      </c>
      <c r="M80" s="165" t="s">
        <v>189</v>
      </c>
      <c r="N80" s="128">
        <v>23.28971306</v>
      </c>
      <c r="O80" s="128">
        <v>0.20313630999999999</v>
      </c>
      <c r="P80" s="128">
        <v>14.130162869999999</v>
      </c>
      <c r="Q80" s="128">
        <v>0</v>
      </c>
      <c r="R80" s="128">
        <v>15.11215767</v>
      </c>
      <c r="S80" s="128">
        <v>0</v>
      </c>
      <c r="T80" s="128">
        <v>31.308928600000002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2971.3447805599999</v>
      </c>
      <c r="C81" s="128">
        <v>1065.2505033100001</v>
      </c>
      <c r="D81" s="128">
        <v>3.0037363899999998</v>
      </c>
      <c r="E81" s="128">
        <v>589.2296801</v>
      </c>
      <c r="F81" s="128">
        <v>47.783811450000002</v>
      </c>
      <c r="G81" s="128">
        <v>74.078182310000003</v>
      </c>
      <c r="H81" s="128">
        <v>7.8764621999999997</v>
      </c>
      <c r="I81" s="128">
        <v>1009.94438197</v>
      </c>
      <c r="J81" s="128">
        <v>52.972755229999997</v>
      </c>
      <c r="K81" s="128">
        <v>6.6233570999999998</v>
      </c>
      <c r="L81" s="128">
        <v>32.63302616</v>
      </c>
      <c r="M81" s="165" t="s">
        <v>189</v>
      </c>
      <c r="N81" s="128">
        <v>23.541081269999999</v>
      </c>
      <c r="O81" s="128">
        <v>0.17002876</v>
      </c>
      <c r="P81" s="128">
        <v>14.11695029</v>
      </c>
      <c r="Q81" s="128">
        <v>0</v>
      </c>
      <c r="R81" s="128">
        <v>15.173489050000001</v>
      </c>
      <c r="S81" s="128">
        <v>0</v>
      </c>
      <c r="T81" s="128">
        <v>28.94733497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2952.0715882099998</v>
      </c>
      <c r="C82" s="128">
        <v>1079.7804646500001</v>
      </c>
      <c r="D82" s="128">
        <v>2.8715865699999998</v>
      </c>
      <c r="E82" s="128">
        <v>586.74906424000005</v>
      </c>
      <c r="F82" s="128">
        <v>13.053396530000001</v>
      </c>
      <c r="G82" s="128">
        <v>78.695023109999994</v>
      </c>
      <c r="H82" s="128">
        <v>7.8035533900000003</v>
      </c>
      <c r="I82" s="128">
        <v>990.81426053999996</v>
      </c>
      <c r="J82" s="128">
        <v>63.186656880000001</v>
      </c>
      <c r="K82" s="128">
        <v>12.043558989999999</v>
      </c>
      <c r="L82" s="128">
        <v>34.722926260000001</v>
      </c>
      <c r="M82" s="165" t="s">
        <v>189</v>
      </c>
      <c r="N82" s="128">
        <v>38.623256990000002</v>
      </c>
      <c r="O82" s="128">
        <v>0.18558221999999999</v>
      </c>
      <c r="P82" s="128">
        <v>13.888121699999999</v>
      </c>
      <c r="Q82" s="128">
        <v>0</v>
      </c>
      <c r="R82" s="128">
        <v>3.7490000000000002E-5</v>
      </c>
      <c r="S82" s="128">
        <v>0</v>
      </c>
      <c r="T82" s="128">
        <v>29.654098650000002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2916.58687121</v>
      </c>
      <c r="C83" s="128">
        <v>1064.97648936</v>
      </c>
      <c r="D83" s="128">
        <v>2.8315233399999999</v>
      </c>
      <c r="E83" s="128">
        <v>579.25392707000003</v>
      </c>
      <c r="F83" s="128">
        <v>30.22729472</v>
      </c>
      <c r="G83" s="128">
        <v>65.060091200000002</v>
      </c>
      <c r="H83" s="128">
        <v>5.3454876899999997</v>
      </c>
      <c r="I83" s="128">
        <v>981.89767231999997</v>
      </c>
      <c r="J83" s="128">
        <v>66.137311740000001</v>
      </c>
      <c r="K83" s="128">
        <v>6.3346631100000002</v>
      </c>
      <c r="L83" s="128">
        <v>34.475795410000003</v>
      </c>
      <c r="M83" s="165" t="s">
        <v>189</v>
      </c>
      <c r="N83" s="128">
        <v>38.419186619999998</v>
      </c>
      <c r="O83" s="128">
        <v>0.15638784</v>
      </c>
      <c r="P83" s="128">
        <v>13.722888940000001</v>
      </c>
      <c r="Q83" s="128">
        <v>0</v>
      </c>
      <c r="R83" s="128">
        <v>0</v>
      </c>
      <c r="S83" s="128">
        <v>0</v>
      </c>
      <c r="T83" s="128">
        <v>27.748151849999999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2884.6841964199998</v>
      </c>
      <c r="C84" s="128">
        <v>1046.1928146600001</v>
      </c>
      <c r="D84" s="128">
        <v>2.8631655500000002</v>
      </c>
      <c r="E84" s="128">
        <v>582.70583945999999</v>
      </c>
      <c r="F84" s="128">
        <v>7.6350767499999996</v>
      </c>
      <c r="G84" s="128">
        <v>51.644141189999999</v>
      </c>
      <c r="H84" s="128">
        <v>5.6322436500000004</v>
      </c>
      <c r="I84" s="128">
        <v>1001.43743456</v>
      </c>
      <c r="J84" s="128">
        <v>66.998908180000001</v>
      </c>
      <c r="K84" s="128">
        <v>6.1415381</v>
      </c>
      <c r="L84" s="128">
        <v>35.022072719999997</v>
      </c>
      <c r="M84" s="165" t="s">
        <v>189</v>
      </c>
      <c r="N84" s="128">
        <v>37.412580159999997</v>
      </c>
      <c r="O84" s="128">
        <v>0.17177389000000001</v>
      </c>
      <c r="P84" s="128">
        <v>13.492849550000001</v>
      </c>
      <c r="Q84" s="128">
        <v>0</v>
      </c>
      <c r="R84" s="128">
        <v>0</v>
      </c>
      <c r="S84" s="128">
        <v>0</v>
      </c>
      <c r="T84" s="128">
        <v>27.333758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2854.6385030400002</v>
      </c>
      <c r="C85" s="128">
        <v>1094.4551578799999</v>
      </c>
      <c r="D85" s="128">
        <v>2.8653456300000002</v>
      </c>
      <c r="E85" s="128">
        <v>560.85223406</v>
      </c>
      <c r="F85" s="128">
        <v>9.8597664799999993</v>
      </c>
      <c r="G85" s="128">
        <v>50.803019120000002</v>
      </c>
      <c r="H85" s="128">
        <v>15.452363679999999</v>
      </c>
      <c r="I85" s="128">
        <v>935.78458279999995</v>
      </c>
      <c r="J85" s="128">
        <v>65.017557389999993</v>
      </c>
      <c r="K85" s="128">
        <v>6.0054179999999997</v>
      </c>
      <c r="L85" s="128">
        <v>35.677337919999999</v>
      </c>
      <c r="M85" s="165" t="s">
        <v>189</v>
      </c>
      <c r="N85" s="128">
        <v>36.917822569999998</v>
      </c>
      <c r="O85" s="128">
        <v>0.14998317999999999</v>
      </c>
      <c r="P85" s="128">
        <v>13.766101799999999</v>
      </c>
      <c r="Q85" s="128">
        <v>0</v>
      </c>
      <c r="R85" s="128">
        <v>2.2000000000000001E-7</v>
      </c>
      <c r="S85" s="128">
        <v>2.9999999999999997E-8</v>
      </c>
      <c r="T85" s="128">
        <v>27.03181228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2909.49517234</v>
      </c>
      <c r="C86" s="128">
        <v>1162.5666612</v>
      </c>
      <c r="D86" s="128">
        <v>2.7627685999999998</v>
      </c>
      <c r="E86" s="128">
        <v>556.53450972999997</v>
      </c>
      <c r="F86" s="128">
        <v>23.218263910000001</v>
      </c>
      <c r="G86" s="128">
        <v>37.08699764</v>
      </c>
      <c r="H86" s="128">
        <v>11.775111649999999</v>
      </c>
      <c r="I86" s="128">
        <v>936.51753785999995</v>
      </c>
      <c r="J86" s="128">
        <v>69.184080350000002</v>
      </c>
      <c r="K86" s="128">
        <v>5.8373920300000002</v>
      </c>
      <c r="L86" s="128">
        <v>35.976885070000002</v>
      </c>
      <c r="M86" s="165" t="s">
        <v>189</v>
      </c>
      <c r="N86" s="128">
        <v>27.076214329999999</v>
      </c>
      <c r="O86" s="128">
        <v>0.14654565999999999</v>
      </c>
      <c r="P86" s="128">
        <v>14.164913779999999</v>
      </c>
      <c r="Q86" s="128">
        <v>0</v>
      </c>
      <c r="R86" s="128">
        <v>0</v>
      </c>
      <c r="S86" s="128">
        <v>2.1946399999999999E-3</v>
      </c>
      <c r="T86" s="128">
        <v>26.64509589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2861.7229039399999</v>
      </c>
      <c r="C87" s="128">
        <v>1144.2607097699999</v>
      </c>
      <c r="D87" s="128">
        <v>2.6601594799999999</v>
      </c>
      <c r="E87" s="128">
        <v>551.27028155999994</v>
      </c>
      <c r="F87" s="128">
        <v>36.406799319999998</v>
      </c>
      <c r="G87" s="128">
        <v>24.066263639999999</v>
      </c>
      <c r="H87" s="128">
        <v>12.89969387</v>
      </c>
      <c r="I87" s="128">
        <v>911.54144803999998</v>
      </c>
      <c r="J87" s="128">
        <v>70.378135470000004</v>
      </c>
      <c r="K87" s="128">
        <v>5.6643780000000001</v>
      </c>
      <c r="L87" s="128">
        <v>35.698307399999997</v>
      </c>
      <c r="M87" s="165" t="s">
        <v>189</v>
      </c>
      <c r="N87" s="128">
        <v>26.5526087</v>
      </c>
      <c r="O87" s="128">
        <v>0.14337084999999999</v>
      </c>
      <c r="P87" s="128">
        <v>13.86900165</v>
      </c>
      <c r="Q87" s="128">
        <v>7.3149399999999998E-3</v>
      </c>
      <c r="R87" s="128">
        <v>1.908E-5</v>
      </c>
      <c r="S87" s="128">
        <v>5.7550000000000003E-5</v>
      </c>
      <c r="T87" s="128">
        <v>26.304354620000002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2907.5435034799998</v>
      </c>
      <c r="C88" s="128">
        <v>1199.1881937999999</v>
      </c>
      <c r="D88" s="128">
        <v>2.5632121699999999</v>
      </c>
      <c r="E88" s="128">
        <v>548.79135291</v>
      </c>
      <c r="F88" s="128">
        <v>33.912979479999997</v>
      </c>
      <c r="G88" s="128">
        <v>17.475727930000001</v>
      </c>
      <c r="H88" s="128">
        <v>12.384016320000001</v>
      </c>
      <c r="I88" s="128">
        <v>904.30368034000003</v>
      </c>
      <c r="J88" s="128">
        <v>73.390474119999993</v>
      </c>
      <c r="K88" s="128">
        <v>5.5102730099999997</v>
      </c>
      <c r="L88" s="128">
        <v>35.17808814</v>
      </c>
      <c r="M88" s="165" t="s">
        <v>189</v>
      </c>
      <c r="N88" s="128">
        <v>31.670587170000001</v>
      </c>
      <c r="O88" s="128">
        <v>0.13998070000000001</v>
      </c>
      <c r="P88" s="128">
        <v>13.93807621</v>
      </c>
      <c r="Q88" s="128">
        <v>8.8499999999999996E-5</v>
      </c>
      <c r="R88" s="128">
        <v>1.279E-5</v>
      </c>
      <c r="S88" s="128">
        <v>9.9900000000000002E-5</v>
      </c>
      <c r="T88" s="128">
        <v>29.096659989999999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2910.4829749700002</v>
      </c>
      <c r="C89" s="128">
        <v>1230.32844963</v>
      </c>
      <c r="D89" s="128">
        <v>2.7195133199999999</v>
      </c>
      <c r="E89" s="128">
        <v>539.27063225999996</v>
      </c>
      <c r="F89" s="128">
        <v>34.044544870000003</v>
      </c>
      <c r="G89" s="128">
        <v>1.0287267200000001</v>
      </c>
      <c r="H89" s="128">
        <v>12.28824857</v>
      </c>
      <c r="I89" s="128">
        <v>902.85717680000005</v>
      </c>
      <c r="J89" s="128">
        <v>73.030409750000004</v>
      </c>
      <c r="K89" s="128">
        <v>5.3360106099999998</v>
      </c>
      <c r="L89" s="128">
        <v>34.53426434</v>
      </c>
      <c r="M89" s="165" t="s">
        <v>189</v>
      </c>
      <c r="N89" s="128">
        <v>31.955319670000002</v>
      </c>
      <c r="O89" s="128">
        <v>0.13919556</v>
      </c>
      <c r="P89" s="128">
        <v>13.93950895</v>
      </c>
      <c r="Q89" s="128">
        <v>1.23138E-3</v>
      </c>
      <c r="R89" s="128">
        <v>0</v>
      </c>
      <c r="S89" s="128">
        <v>1.186E-5</v>
      </c>
      <c r="T89" s="128">
        <v>29.009730680000001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2406.52019948</v>
      </c>
      <c r="C90" s="128">
        <v>1198.3924057199999</v>
      </c>
      <c r="D90" s="128">
        <v>2.6276622700000001</v>
      </c>
      <c r="E90" s="128">
        <v>527.66981519000001</v>
      </c>
      <c r="F90" s="128">
        <v>33.757998530000002</v>
      </c>
      <c r="G90" s="128">
        <v>1.3664787</v>
      </c>
      <c r="H90" s="128">
        <v>10.17147829</v>
      </c>
      <c r="I90" s="128">
        <v>460.36727241</v>
      </c>
      <c r="J90" s="128">
        <v>69.657590290000002</v>
      </c>
      <c r="K90" s="128">
        <v>5.1617603399999998</v>
      </c>
      <c r="L90" s="128">
        <v>34.38646602</v>
      </c>
      <c r="M90" s="165" t="s">
        <v>189</v>
      </c>
      <c r="N90" s="128">
        <v>32.23017188</v>
      </c>
      <c r="O90" s="128">
        <v>5.8458719999999999E-2</v>
      </c>
      <c r="P90" s="128">
        <v>1.18858307</v>
      </c>
      <c r="Q90" s="128">
        <v>4.7142000000000001E-4</v>
      </c>
      <c r="R90" s="128">
        <v>4.6800000000000001E-6</v>
      </c>
      <c r="S90" s="128">
        <v>5.2881899999999999E-3</v>
      </c>
      <c r="T90" s="128">
        <v>29.47829376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2450.8182224100001</v>
      </c>
      <c r="C91" s="128">
        <v>1221.56692107</v>
      </c>
      <c r="D91" s="128">
        <v>0.42369396999999998</v>
      </c>
      <c r="E91" s="128">
        <v>540.94984373</v>
      </c>
      <c r="F91" s="128">
        <v>34.04299863</v>
      </c>
      <c r="G91" s="128">
        <v>1.9699735199999999</v>
      </c>
      <c r="H91" s="128">
        <v>12.67712113</v>
      </c>
      <c r="I91" s="128">
        <v>463.81657508000001</v>
      </c>
      <c r="J91" s="128">
        <v>70.674468129999994</v>
      </c>
      <c r="K91" s="128">
        <v>5.0149848700000002</v>
      </c>
      <c r="L91" s="128">
        <v>34.78865278</v>
      </c>
      <c r="M91" s="165" t="s">
        <v>189</v>
      </c>
      <c r="N91" s="128">
        <v>34.026592479999998</v>
      </c>
      <c r="O91" s="128">
        <v>5.846991E-2</v>
      </c>
      <c r="P91" s="128">
        <v>1.3815221900000001</v>
      </c>
      <c r="Q91" s="128">
        <v>0</v>
      </c>
      <c r="R91" s="128">
        <v>4.2400000000000001E-6</v>
      </c>
      <c r="S91" s="128">
        <v>9.7570000000000003E-5</v>
      </c>
      <c r="T91" s="128">
        <v>29.426303109999999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2547.1567151300001</v>
      </c>
      <c r="C92" s="128">
        <v>1223.4493300199999</v>
      </c>
      <c r="D92" s="128">
        <v>0.42643847000000001</v>
      </c>
      <c r="E92" s="128">
        <v>560.89049295999996</v>
      </c>
      <c r="F92" s="128">
        <v>48.095800439999998</v>
      </c>
      <c r="G92" s="128">
        <v>2.5256683899999999</v>
      </c>
      <c r="H92" s="128">
        <v>14.343755700000001</v>
      </c>
      <c r="I92" s="128">
        <v>464.22913237</v>
      </c>
      <c r="J92" s="128">
        <v>128.9509189</v>
      </c>
      <c r="K92" s="128">
        <v>4.8523506300000001</v>
      </c>
      <c r="L92" s="128">
        <v>34.851781430000003</v>
      </c>
      <c r="M92" s="165" t="s">
        <v>189</v>
      </c>
      <c r="N92" s="128">
        <v>33.942640900000001</v>
      </c>
      <c r="O92" s="128">
        <v>5.8430139999999998E-2</v>
      </c>
      <c r="P92" s="128">
        <v>1.5143710399999999</v>
      </c>
      <c r="Q92" s="128">
        <v>0</v>
      </c>
      <c r="R92" s="128">
        <v>0</v>
      </c>
      <c r="S92" s="128">
        <v>8.2718800000000006E-3</v>
      </c>
      <c r="T92" s="128">
        <v>29.017331859999999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2585.8692444399999</v>
      </c>
      <c r="C93" s="128">
        <v>1195.2158287499999</v>
      </c>
      <c r="D93" s="128">
        <v>0.40321789000000002</v>
      </c>
      <c r="E93" s="128">
        <v>616.40856034000001</v>
      </c>
      <c r="F93" s="128">
        <v>31.972808229999998</v>
      </c>
      <c r="G93" s="128">
        <v>2.4222332</v>
      </c>
      <c r="H93" s="128">
        <v>13.692751319999999</v>
      </c>
      <c r="I93" s="128">
        <v>491.64547269000002</v>
      </c>
      <c r="J93" s="128">
        <v>129.50355388</v>
      </c>
      <c r="K93" s="128">
        <v>3.8064473400000001</v>
      </c>
      <c r="L93" s="128">
        <v>36.135304419999997</v>
      </c>
      <c r="M93" s="165" t="s">
        <v>189</v>
      </c>
      <c r="N93" s="128">
        <v>34.427815150000001</v>
      </c>
      <c r="O93" s="128">
        <v>5.843131E-2</v>
      </c>
      <c r="P93" s="128">
        <v>1.5828191199999999</v>
      </c>
      <c r="Q93" s="128">
        <v>0</v>
      </c>
      <c r="R93" s="128">
        <v>0</v>
      </c>
      <c r="S93" s="128">
        <v>1.25611E-3</v>
      </c>
      <c r="T93" s="128">
        <v>28.59274469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2559.9630737100001</v>
      </c>
      <c r="C94" s="128">
        <v>1165.9652995700001</v>
      </c>
      <c r="D94" s="128">
        <v>0.37988</v>
      </c>
      <c r="E94" s="128">
        <v>624.52978209000003</v>
      </c>
      <c r="F94" s="128">
        <v>54.89192113</v>
      </c>
      <c r="G94" s="128">
        <v>2.3564840899999999</v>
      </c>
      <c r="H94" s="128">
        <v>14.55736173</v>
      </c>
      <c r="I94" s="128">
        <v>480.73530606000003</v>
      </c>
      <c r="J94" s="128">
        <v>145.74324088</v>
      </c>
      <c r="K94" s="128">
        <v>3.8454687600000002</v>
      </c>
      <c r="L94" s="128">
        <v>3.19745452</v>
      </c>
      <c r="M94" s="165" t="s">
        <v>189</v>
      </c>
      <c r="N94" s="128">
        <v>33.939396930000001</v>
      </c>
      <c r="O94" s="128">
        <v>0.17781689000000001</v>
      </c>
      <c r="P94" s="128">
        <v>1.4259018999999999</v>
      </c>
      <c r="Q94" s="128">
        <v>0</v>
      </c>
      <c r="R94" s="128">
        <v>7.5480000000000002E-5</v>
      </c>
      <c r="S94" s="128">
        <v>3.6739999999999997E-5</v>
      </c>
      <c r="T94" s="128">
        <v>28.217646940000002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2725.0432289999999</v>
      </c>
      <c r="C95" s="128">
        <v>1146.9809834800001</v>
      </c>
      <c r="D95" s="128">
        <v>0.36344910000000002</v>
      </c>
      <c r="E95" s="128">
        <v>681.27414856999997</v>
      </c>
      <c r="F95" s="128">
        <v>47.218610959999999</v>
      </c>
      <c r="G95" s="128">
        <v>2.9676359300000001</v>
      </c>
      <c r="H95" s="128">
        <v>14.19023119</v>
      </c>
      <c r="I95" s="128">
        <v>620.61485723999999</v>
      </c>
      <c r="J95" s="128">
        <v>141.59193112</v>
      </c>
      <c r="K95" s="128">
        <v>3.8176399000000001</v>
      </c>
      <c r="L95" s="128">
        <v>3.09320672</v>
      </c>
      <c r="M95" s="165" t="s">
        <v>189</v>
      </c>
      <c r="N95" s="128">
        <v>33.233608500000003</v>
      </c>
      <c r="O95" s="128">
        <v>0.18010597</v>
      </c>
      <c r="P95" s="128">
        <v>1.7108590800000001</v>
      </c>
      <c r="Q95" s="128">
        <v>0</v>
      </c>
      <c r="R95" s="128">
        <v>0</v>
      </c>
      <c r="S95" s="128">
        <v>1.498469E-2</v>
      </c>
      <c r="T95" s="128">
        <v>27.79097655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2829.8743827100002</v>
      </c>
      <c r="C96" s="128">
        <v>1183.3262933999999</v>
      </c>
      <c r="D96" s="128">
        <v>0.30393123</v>
      </c>
      <c r="E96" s="128">
        <v>702.54673731000003</v>
      </c>
      <c r="F96" s="128">
        <v>70.662229609999997</v>
      </c>
      <c r="G96" s="128">
        <v>3.3189822000000002</v>
      </c>
      <c r="H96" s="128">
        <v>14.69219719</v>
      </c>
      <c r="I96" s="128">
        <v>639.60969849000003</v>
      </c>
      <c r="J96" s="128">
        <v>146.40127251000001</v>
      </c>
      <c r="K96" s="128">
        <v>3.8041811000000001</v>
      </c>
      <c r="L96" s="128">
        <v>3.5172875499999998</v>
      </c>
      <c r="M96" s="165" t="s">
        <v>189</v>
      </c>
      <c r="N96" s="128">
        <v>32.549828349999999</v>
      </c>
      <c r="O96" s="128">
        <v>0.18224243000000001</v>
      </c>
      <c r="P96" s="128">
        <v>1.6267994699999999</v>
      </c>
      <c r="Q96" s="128">
        <v>0</v>
      </c>
      <c r="R96" s="128">
        <v>7.5000000000000002E-7</v>
      </c>
      <c r="S96" s="128">
        <v>1.9406159999999999E-2</v>
      </c>
      <c r="T96" s="128">
        <v>27.31329496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2887.33916327</v>
      </c>
      <c r="C97" s="128">
        <v>1211.3732895999999</v>
      </c>
      <c r="D97" s="128">
        <v>0.32953062999999999</v>
      </c>
      <c r="E97" s="128">
        <v>679.93705733000002</v>
      </c>
      <c r="F97" s="128">
        <v>100.66754299</v>
      </c>
      <c r="G97" s="128">
        <v>3.2686727699999998</v>
      </c>
      <c r="H97" s="128">
        <v>14.299195320000001</v>
      </c>
      <c r="I97" s="128">
        <v>670.09751685000003</v>
      </c>
      <c r="J97" s="128">
        <v>133.57491895000001</v>
      </c>
      <c r="K97" s="128">
        <v>3.8299789999999998</v>
      </c>
      <c r="L97" s="128">
        <v>4.3312506199999996</v>
      </c>
      <c r="M97" s="165" t="s">
        <v>189</v>
      </c>
      <c r="N97" s="128">
        <v>37.094049740000003</v>
      </c>
      <c r="O97" s="128">
        <v>0.20197456999999999</v>
      </c>
      <c r="P97" s="128">
        <v>1.38835313</v>
      </c>
      <c r="Q97" s="128">
        <v>0</v>
      </c>
      <c r="R97" s="128">
        <v>8.9099999999999994E-6</v>
      </c>
      <c r="S97" s="128">
        <v>1.185745E-2</v>
      </c>
      <c r="T97" s="128">
        <v>26.933965409999999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2917.0343326500001</v>
      </c>
      <c r="C98" s="128">
        <v>1227.6430280300001</v>
      </c>
      <c r="D98" s="128">
        <v>0.31434762999999999</v>
      </c>
      <c r="E98" s="128">
        <v>688.37114330999998</v>
      </c>
      <c r="F98" s="128">
        <v>85.403642110000007</v>
      </c>
      <c r="G98" s="128">
        <v>3.3103566099999999</v>
      </c>
      <c r="H98" s="128">
        <v>13.731320719999999</v>
      </c>
      <c r="I98" s="128">
        <v>659.98082712999997</v>
      </c>
      <c r="J98" s="128">
        <v>162.33747493000001</v>
      </c>
      <c r="K98" s="128">
        <v>3.6460304799999999</v>
      </c>
      <c r="L98" s="128">
        <v>4.79798817</v>
      </c>
      <c r="M98" s="165" t="s">
        <v>189</v>
      </c>
      <c r="N98" s="128">
        <v>38.682827080000003</v>
      </c>
      <c r="O98" s="128">
        <v>0.18697563</v>
      </c>
      <c r="P98" s="128">
        <v>1.7104500899999999</v>
      </c>
      <c r="Q98" s="128">
        <v>0</v>
      </c>
      <c r="R98" s="128">
        <v>2E-8</v>
      </c>
      <c r="S98" s="128">
        <v>5.5153299999999997E-3</v>
      </c>
      <c r="T98" s="128">
        <v>26.912405379999999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2991.12576167</v>
      </c>
      <c r="C99" s="128">
        <v>1278.12267918</v>
      </c>
      <c r="D99" s="128">
        <v>0.25440548000000002</v>
      </c>
      <c r="E99" s="128">
        <v>682.66125188000001</v>
      </c>
      <c r="F99" s="128">
        <v>92.247531379999998</v>
      </c>
      <c r="G99" s="128">
        <v>2.0314805200000001</v>
      </c>
      <c r="H99" s="128">
        <v>15.425369590000001</v>
      </c>
      <c r="I99" s="128">
        <v>669.93464024000002</v>
      </c>
      <c r="J99" s="128">
        <v>172.06559453</v>
      </c>
      <c r="K99" s="128">
        <v>3.5530862000000001</v>
      </c>
      <c r="L99" s="128">
        <v>4.4296780699999996</v>
      </c>
      <c r="M99" s="165" t="s">
        <v>189</v>
      </c>
      <c r="N99" s="128">
        <v>42.047063139999999</v>
      </c>
      <c r="O99" s="128">
        <v>0.18956990000000001</v>
      </c>
      <c r="P99" s="128">
        <v>1.91361483</v>
      </c>
      <c r="Q99" s="128">
        <v>0</v>
      </c>
      <c r="R99" s="128">
        <v>0</v>
      </c>
      <c r="S99" s="128">
        <v>5.3000000000000001E-7</v>
      </c>
      <c r="T99" s="128">
        <v>26.249796199999999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3124.8663136599998</v>
      </c>
      <c r="C100" s="128">
        <v>1364.1928145100001</v>
      </c>
      <c r="D100" s="128">
        <v>0.23746933000000001</v>
      </c>
      <c r="E100" s="128">
        <v>667.41277898999999</v>
      </c>
      <c r="F100" s="128">
        <v>124.3877621</v>
      </c>
      <c r="G100" s="128">
        <v>1.8423375200000001</v>
      </c>
      <c r="H100" s="128">
        <v>15.02743783</v>
      </c>
      <c r="I100" s="128">
        <v>703.39945126999999</v>
      </c>
      <c r="J100" s="128">
        <v>163.80356569</v>
      </c>
      <c r="K100" s="128">
        <v>2.5539492199999998</v>
      </c>
      <c r="L100" s="128">
        <v>4.64806148</v>
      </c>
      <c r="M100" s="165" t="s">
        <v>189</v>
      </c>
      <c r="N100" s="128">
        <v>48.828487469999999</v>
      </c>
      <c r="O100" s="128">
        <v>0.19163005999999999</v>
      </c>
      <c r="P100" s="128">
        <v>2.39297928</v>
      </c>
      <c r="Q100" s="128">
        <v>0</v>
      </c>
      <c r="R100" s="128">
        <v>9.7000000000000003E-7</v>
      </c>
      <c r="S100" s="128">
        <v>5.3690000000000003E-5</v>
      </c>
      <c r="T100" s="128">
        <v>25.94753425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3142.78761605</v>
      </c>
      <c r="C101" s="128">
        <v>1381.31552921</v>
      </c>
      <c r="D101" s="128">
        <v>0.22042795000000001</v>
      </c>
      <c r="E101" s="128">
        <v>648.12737227000002</v>
      </c>
      <c r="F101" s="128">
        <v>162.28887352000001</v>
      </c>
      <c r="G101" s="128">
        <v>2.04144521</v>
      </c>
      <c r="H101" s="128">
        <v>13.17994603</v>
      </c>
      <c r="I101" s="128">
        <v>690.68554239000002</v>
      </c>
      <c r="J101" s="128">
        <v>161.99836343999999</v>
      </c>
      <c r="K101" s="128">
        <v>1.95488109</v>
      </c>
      <c r="L101" s="128">
        <v>5.29758</v>
      </c>
      <c r="M101" s="165" t="s">
        <v>189</v>
      </c>
      <c r="N101" s="128">
        <v>48.077341150000002</v>
      </c>
      <c r="O101" s="128">
        <v>0.19422434</v>
      </c>
      <c r="P101" s="128">
        <v>2.3779365399999999</v>
      </c>
      <c r="Q101" s="128">
        <v>0</v>
      </c>
      <c r="R101" s="128">
        <v>0</v>
      </c>
      <c r="S101" s="128">
        <v>0</v>
      </c>
      <c r="T101" s="128">
        <v>25.028152909999999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3076.0008135399999</v>
      </c>
      <c r="C102" s="128">
        <v>1323.1055266599999</v>
      </c>
      <c r="D102" s="128">
        <v>0.20319412000000001</v>
      </c>
      <c r="E102" s="128">
        <v>633.86356236999995</v>
      </c>
      <c r="F102" s="128">
        <v>171.81943666000001</v>
      </c>
      <c r="G102" s="128">
        <v>1.41105696</v>
      </c>
      <c r="H102" s="128">
        <v>15.23591749</v>
      </c>
      <c r="I102" s="128">
        <v>689.92444968999996</v>
      </c>
      <c r="J102" s="128">
        <v>160.90466856</v>
      </c>
      <c r="K102" s="128">
        <v>1.4664443300000001</v>
      </c>
      <c r="L102" s="128">
        <v>3.8383982799999998</v>
      </c>
      <c r="M102" s="165" t="s">
        <v>189</v>
      </c>
      <c r="N102" s="128">
        <v>47.085927179999999</v>
      </c>
      <c r="O102" s="128">
        <v>0.19658970000000001</v>
      </c>
      <c r="P102" s="128">
        <v>2.0688936299999998</v>
      </c>
      <c r="Q102" s="128">
        <v>0</v>
      </c>
      <c r="R102" s="128">
        <v>4.9999999999999998E-8</v>
      </c>
      <c r="S102" s="128">
        <v>2.28469E-2</v>
      </c>
      <c r="T102" s="128">
        <v>24.853900960000001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3053.2237303699999</v>
      </c>
      <c r="C103" s="128">
        <v>1301.77390309</v>
      </c>
      <c r="D103" s="128">
        <v>0.18569837</v>
      </c>
      <c r="E103" s="128">
        <v>653.55701208000005</v>
      </c>
      <c r="F103" s="128">
        <v>177.99404820000001</v>
      </c>
      <c r="G103" s="128">
        <v>1.35700595</v>
      </c>
      <c r="H103" s="128">
        <v>13.51047617</v>
      </c>
      <c r="I103" s="128">
        <v>675.43758419999995</v>
      </c>
      <c r="J103" s="128">
        <v>152.04598228</v>
      </c>
      <c r="K103" s="128">
        <v>0.61380250999999997</v>
      </c>
      <c r="L103" s="128">
        <v>3.1782396199999998</v>
      </c>
      <c r="M103" s="165" t="s">
        <v>189</v>
      </c>
      <c r="N103" s="128">
        <v>46.86050384</v>
      </c>
      <c r="O103" s="128">
        <v>0.19896638999999999</v>
      </c>
      <c r="P103" s="128">
        <v>2.3153730499999998</v>
      </c>
      <c r="Q103" s="128">
        <v>0</v>
      </c>
      <c r="R103" s="128">
        <v>0</v>
      </c>
      <c r="S103" s="128">
        <v>1.6969660000000001E-2</v>
      </c>
      <c r="T103" s="128">
        <v>24.17816496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3159.2675586099999</v>
      </c>
      <c r="C104" s="128">
        <v>1387.79347362</v>
      </c>
      <c r="D104" s="128">
        <v>0.16807232999999999</v>
      </c>
      <c r="E104" s="128">
        <v>657.65691389000006</v>
      </c>
      <c r="F104" s="128">
        <v>192.61072490999999</v>
      </c>
      <c r="G104" s="128">
        <v>1.35456172</v>
      </c>
      <c r="H104" s="128">
        <v>16.055148110000001</v>
      </c>
      <c r="I104" s="128">
        <v>689.98531218000005</v>
      </c>
      <c r="J104" s="128">
        <v>138.79369611999999</v>
      </c>
      <c r="K104" s="128">
        <v>0.59459024000000005</v>
      </c>
      <c r="L104" s="128">
        <v>2.6403169100000001</v>
      </c>
      <c r="M104" s="165" t="s">
        <v>189</v>
      </c>
      <c r="N104" s="128">
        <v>45.713429779999998</v>
      </c>
      <c r="O104" s="128">
        <v>0.20124412999999999</v>
      </c>
      <c r="P104" s="128">
        <v>1.9516176000000001</v>
      </c>
      <c r="Q104" s="128">
        <v>0</v>
      </c>
      <c r="R104" s="128">
        <v>0</v>
      </c>
      <c r="S104" s="128">
        <v>3.59809E-3</v>
      </c>
      <c r="T104" s="128">
        <v>23.74485898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3193.6412433700002</v>
      </c>
      <c r="C105" s="128">
        <v>1409.94652974</v>
      </c>
      <c r="D105" s="128">
        <v>0.15019281000000001</v>
      </c>
      <c r="E105" s="128">
        <v>671.81792571999995</v>
      </c>
      <c r="F105" s="128">
        <v>191.59064821999999</v>
      </c>
      <c r="G105" s="128">
        <v>1.43224843</v>
      </c>
      <c r="H105" s="128">
        <v>16.319520600000001</v>
      </c>
      <c r="I105" s="128">
        <v>698.68663278999998</v>
      </c>
      <c r="J105" s="128">
        <v>129.42181063999999</v>
      </c>
      <c r="K105" s="128">
        <v>0.58457610000000004</v>
      </c>
      <c r="L105" s="128">
        <v>2.2903939699999998</v>
      </c>
      <c r="M105" s="165" t="s">
        <v>189</v>
      </c>
      <c r="N105" s="128">
        <v>38.252338940000001</v>
      </c>
      <c r="O105" s="128">
        <v>0.2035332</v>
      </c>
      <c r="P105" s="128">
        <v>9.6109413299999993</v>
      </c>
      <c r="Q105" s="128">
        <v>0</v>
      </c>
      <c r="R105" s="128">
        <v>0</v>
      </c>
      <c r="S105" s="128">
        <v>1.238619E-2</v>
      </c>
      <c r="T105" s="128">
        <v>23.321564689999999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3248.8470271000001</v>
      </c>
      <c r="C106" s="128">
        <v>1469.18206719</v>
      </c>
      <c r="D106" s="128">
        <v>0.13216579000000001</v>
      </c>
      <c r="E106" s="128">
        <v>681.60690469999997</v>
      </c>
      <c r="F106" s="128">
        <v>185.49294137000001</v>
      </c>
      <c r="G106" s="128">
        <v>1.8994216100000001</v>
      </c>
      <c r="H106" s="128">
        <v>17.482724300000001</v>
      </c>
      <c r="I106" s="128">
        <v>694.05462566000006</v>
      </c>
      <c r="J106" s="128">
        <v>119.01289158</v>
      </c>
      <c r="K106" s="128">
        <v>0.57506592000000001</v>
      </c>
      <c r="L106" s="128">
        <v>1.9523561199999999</v>
      </c>
      <c r="M106" s="165" t="s">
        <v>189</v>
      </c>
      <c r="N106" s="128">
        <v>44.361385910000003</v>
      </c>
      <c r="O106" s="128">
        <v>0.20597486000000001</v>
      </c>
      <c r="P106" s="128">
        <v>9.5958299100000009</v>
      </c>
      <c r="Q106" s="128">
        <v>0</v>
      </c>
      <c r="R106" s="128">
        <v>8.613825E-2</v>
      </c>
      <c r="S106" s="128">
        <v>1.363E-5</v>
      </c>
      <c r="T106" s="128">
        <v>23.206520300000001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3226.7714579100002</v>
      </c>
      <c r="C107" s="128">
        <v>1443.40452338</v>
      </c>
      <c r="D107" s="128">
        <v>0.11393519000000001</v>
      </c>
      <c r="E107" s="128">
        <v>674.25443781000001</v>
      </c>
      <c r="F107" s="128">
        <v>183.75026591</v>
      </c>
      <c r="G107" s="128">
        <v>1.56457775</v>
      </c>
      <c r="H107" s="128">
        <v>20.268441030000002</v>
      </c>
      <c r="I107" s="128">
        <v>716.81317568999998</v>
      </c>
      <c r="J107" s="128">
        <v>113.44264645</v>
      </c>
      <c r="K107" s="128">
        <v>3.3609987100000001</v>
      </c>
      <c r="L107" s="128">
        <v>1.5957878999999999</v>
      </c>
      <c r="M107" s="165" t="s">
        <v>189</v>
      </c>
      <c r="N107" s="128">
        <v>35.358350590000001</v>
      </c>
      <c r="O107" s="128">
        <v>0.42003853000000002</v>
      </c>
      <c r="P107" s="128">
        <v>9.40198964</v>
      </c>
      <c r="Q107" s="128">
        <v>0</v>
      </c>
      <c r="R107" s="128">
        <v>2.6044000000000002E-4</v>
      </c>
      <c r="S107" s="128">
        <v>3.0885000000000001E-3</v>
      </c>
      <c r="T107" s="128">
        <v>23.018940390000001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3172.8533797800001</v>
      </c>
      <c r="C108" s="128">
        <v>1458.62676339</v>
      </c>
      <c r="D108" s="128">
        <v>0.45776414999999998</v>
      </c>
      <c r="E108" s="128">
        <v>685.95186016000002</v>
      </c>
      <c r="F108" s="128">
        <v>175.81154362999999</v>
      </c>
      <c r="G108" s="128">
        <v>1.90472803</v>
      </c>
      <c r="H108" s="128">
        <v>20.15844358</v>
      </c>
      <c r="I108" s="128">
        <v>712.93780208999999</v>
      </c>
      <c r="J108" s="128">
        <v>43.481122560000003</v>
      </c>
      <c r="K108" s="128">
        <v>3.3294686599999999</v>
      </c>
      <c r="L108" s="128">
        <v>2.73666564</v>
      </c>
      <c r="M108" s="165" t="s">
        <v>189</v>
      </c>
      <c r="N108" s="128">
        <v>35.069060890000003</v>
      </c>
      <c r="O108" s="128">
        <v>0.40749742</v>
      </c>
      <c r="P108" s="128">
        <v>9.3332552500000006</v>
      </c>
      <c r="Q108" s="128">
        <v>0</v>
      </c>
      <c r="R108" s="128">
        <v>0.21372079999999999</v>
      </c>
      <c r="S108" s="128">
        <v>3.38938E-3</v>
      </c>
      <c r="T108" s="128">
        <v>22.430294150000002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3290.96958262</v>
      </c>
      <c r="C109" s="128">
        <v>1518.98275532</v>
      </c>
      <c r="D109" s="128">
        <v>1.0363211400000001</v>
      </c>
      <c r="E109" s="128">
        <v>713.37715978999995</v>
      </c>
      <c r="F109" s="128">
        <v>194.27219848999999</v>
      </c>
      <c r="G109" s="128">
        <v>3.07702754</v>
      </c>
      <c r="H109" s="128">
        <v>22.424277849999999</v>
      </c>
      <c r="I109" s="128">
        <v>721.8171744</v>
      </c>
      <c r="J109" s="128">
        <v>40.776838249999997</v>
      </c>
      <c r="K109" s="128">
        <v>3.32670325</v>
      </c>
      <c r="L109" s="128">
        <v>4.14644412</v>
      </c>
      <c r="M109" s="165" t="s">
        <v>189</v>
      </c>
      <c r="N109" s="128">
        <v>35.370492480000003</v>
      </c>
      <c r="O109" s="128">
        <v>0.38889982000000001</v>
      </c>
      <c r="P109" s="128">
        <v>9.30401393</v>
      </c>
      <c r="Q109" s="128">
        <v>0</v>
      </c>
      <c r="R109" s="128">
        <v>0.14939711</v>
      </c>
      <c r="S109" s="128">
        <v>6.3360000000000003E-5</v>
      </c>
      <c r="T109" s="128">
        <v>22.519815770000001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3344.52925925</v>
      </c>
      <c r="C110" s="128">
        <v>1605.84978671</v>
      </c>
      <c r="D110" s="128">
        <v>0.81578255</v>
      </c>
      <c r="E110" s="128">
        <v>722.50865742999997</v>
      </c>
      <c r="F110" s="128">
        <v>183.93757013000001</v>
      </c>
      <c r="G110" s="128">
        <v>2.71536628</v>
      </c>
      <c r="H110" s="128">
        <v>21.621658879999998</v>
      </c>
      <c r="I110" s="128">
        <v>732.02031369999997</v>
      </c>
      <c r="J110" s="128">
        <v>40.250704880000001</v>
      </c>
      <c r="K110" s="128">
        <v>3.30940272</v>
      </c>
      <c r="L110" s="128">
        <v>4.6416312800000004</v>
      </c>
      <c r="M110" s="165" t="s">
        <v>189</v>
      </c>
      <c r="N110" s="128">
        <v>16.763264840000001</v>
      </c>
      <c r="O110" s="128">
        <v>0.37363549000000001</v>
      </c>
      <c r="P110" s="128">
        <v>9.2567559500000005</v>
      </c>
      <c r="Q110" s="128">
        <v>0</v>
      </c>
      <c r="R110" s="128">
        <v>0.34218208999999999</v>
      </c>
      <c r="S110" s="128">
        <v>6.9999999999999997E-7</v>
      </c>
      <c r="T110" s="128">
        <v>0.12254561999999999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3379.5734330800001</v>
      </c>
      <c r="C111" s="128">
        <v>1630.5919957799999</v>
      </c>
      <c r="D111" s="128">
        <v>0.3142993</v>
      </c>
      <c r="E111" s="128">
        <v>730.53773583999998</v>
      </c>
      <c r="F111" s="128">
        <v>181.15667606</v>
      </c>
      <c r="G111" s="128">
        <v>3.1587960000000002</v>
      </c>
      <c r="H111" s="128">
        <v>28.82261415</v>
      </c>
      <c r="I111" s="128">
        <v>728.08178328999998</v>
      </c>
      <c r="J111" s="128">
        <v>49.452066379999998</v>
      </c>
      <c r="K111" s="128">
        <v>3.2245892399999998</v>
      </c>
      <c r="L111" s="128">
        <v>5.0845331600000003</v>
      </c>
      <c r="M111" s="165" t="s">
        <v>189</v>
      </c>
      <c r="N111" s="128">
        <v>16.607775180000001</v>
      </c>
      <c r="O111" s="128">
        <v>0.24322640000000001</v>
      </c>
      <c r="P111" s="128">
        <v>1.58362362</v>
      </c>
      <c r="Q111" s="128">
        <v>0.20080149</v>
      </c>
      <c r="R111" s="128">
        <v>1.61677E-3</v>
      </c>
      <c r="S111" s="128">
        <v>5.8100000000000003E-6</v>
      </c>
      <c r="T111" s="128">
        <v>0.51129460999999998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3462.4718823399999</v>
      </c>
      <c r="C112" s="128">
        <v>1687.25621606</v>
      </c>
      <c r="D112" s="128">
        <v>0.30496962999999999</v>
      </c>
      <c r="E112" s="128">
        <v>733.71342463999997</v>
      </c>
      <c r="F112" s="128">
        <v>189.16917814000001</v>
      </c>
      <c r="G112" s="128">
        <v>2.8153355599999998</v>
      </c>
      <c r="H112" s="128">
        <v>22.792659449999999</v>
      </c>
      <c r="I112" s="128">
        <v>752.40517575000001</v>
      </c>
      <c r="J112" s="128">
        <v>46.391190160000001</v>
      </c>
      <c r="K112" s="128">
        <v>3.2109549400000001</v>
      </c>
      <c r="L112" s="128">
        <v>5.2630016800000003</v>
      </c>
      <c r="M112" s="165" t="s">
        <v>189</v>
      </c>
      <c r="N112" s="128">
        <v>16.471300859999999</v>
      </c>
      <c r="O112" s="128">
        <v>0.22682905</v>
      </c>
      <c r="P112" s="128">
        <v>1.1837792899999999</v>
      </c>
      <c r="Q112" s="128">
        <v>0.19637524000000001</v>
      </c>
      <c r="R112" s="128">
        <v>9.4766599999999996E-3</v>
      </c>
      <c r="S112" s="128">
        <v>0</v>
      </c>
      <c r="T112" s="128">
        <v>1.0620152300000001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3416.3904795200001</v>
      </c>
      <c r="C113" s="128">
        <v>1704.66868355</v>
      </c>
      <c r="D113" s="128">
        <v>0.27824949999999998</v>
      </c>
      <c r="E113" s="128">
        <v>713.64139479999994</v>
      </c>
      <c r="F113" s="128">
        <v>184.58762991</v>
      </c>
      <c r="G113" s="128">
        <v>3.1454616899999999</v>
      </c>
      <c r="H113" s="128">
        <v>28.935669319999999</v>
      </c>
      <c r="I113" s="128">
        <v>728.1030786</v>
      </c>
      <c r="J113" s="128">
        <v>25.099678569999998</v>
      </c>
      <c r="K113" s="128">
        <v>3.19963358</v>
      </c>
      <c r="L113" s="128">
        <v>5.5574101899999997</v>
      </c>
      <c r="M113" s="165" t="s">
        <v>189</v>
      </c>
      <c r="N113" s="128">
        <v>15.994956090000001</v>
      </c>
      <c r="O113" s="128">
        <v>0.21001400000000001</v>
      </c>
      <c r="P113" s="128">
        <v>1.73375463</v>
      </c>
      <c r="Q113" s="128">
        <v>0.19198715999999999</v>
      </c>
      <c r="R113" s="128">
        <v>0</v>
      </c>
      <c r="S113" s="128">
        <v>0</v>
      </c>
      <c r="T113" s="128">
        <v>1.04287793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3413.2016206399999</v>
      </c>
      <c r="C114" s="128">
        <v>1716.61334244</v>
      </c>
      <c r="D114" s="128">
        <v>0.29998930000000001</v>
      </c>
      <c r="E114" s="128">
        <v>701.42916966999996</v>
      </c>
      <c r="F114" s="128">
        <v>201.45244629000001</v>
      </c>
      <c r="G114" s="128">
        <v>3.1302526899999998</v>
      </c>
      <c r="H114" s="128">
        <v>36.72648203</v>
      </c>
      <c r="I114" s="128">
        <v>711.21239327000001</v>
      </c>
      <c r="J114" s="128">
        <v>20.001602120000001</v>
      </c>
      <c r="K114" s="128">
        <v>3.1872980200000001</v>
      </c>
      <c r="L114" s="128">
        <v>6.6120548299999999</v>
      </c>
      <c r="M114" s="165" t="s">
        <v>189</v>
      </c>
      <c r="N114" s="128">
        <v>8.3081280100000008</v>
      </c>
      <c r="O114" s="128">
        <v>0.24310101000000001</v>
      </c>
      <c r="P114" s="128">
        <v>1.6788792699999999</v>
      </c>
      <c r="Q114" s="128">
        <v>0.18519521999999999</v>
      </c>
      <c r="R114" s="128">
        <v>0.92539733000000002</v>
      </c>
      <c r="S114" s="128">
        <v>0</v>
      </c>
      <c r="T114" s="128">
        <v>1.19588914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3319.9779344899998</v>
      </c>
      <c r="C115" s="128">
        <v>1662.72654156</v>
      </c>
      <c r="D115" s="128">
        <v>0.34739252999999998</v>
      </c>
      <c r="E115" s="128">
        <v>705.11502106</v>
      </c>
      <c r="F115" s="128">
        <v>199.15793973000001</v>
      </c>
      <c r="G115" s="128">
        <v>3.1170045000000002</v>
      </c>
      <c r="H115" s="128">
        <v>36.887318870000001</v>
      </c>
      <c r="I115" s="128">
        <v>675.58772763000002</v>
      </c>
      <c r="J115" s="128">
        <v>17.437373050000001</v>
      </c>
      <c r="K115" s="128">
        <v>3.1736799200000001</v>
      </c>
      <c r="L115" s="128">
        <v>4.6815226599999997</v>
      </c>
      <c r="M115" s="165" t="s">
        <v>189</v>
      </c>
      <c r="N115" s="128">
        <v>7.9009745599999999</v>
      </c>
      <c r="O115" s="128">
        <v>0.17487340000000001</v>
      </c>
      <c r="P115" s="128">
        <v>1.0153300999999999</v>
      </c>
      <c r="Q115" s="128">
        <v>7.707456E-2</v>
      </c>
      <c r="R115" s="128">
        <v>1.22452429</v>
      </c>
      <c r="S115" s="128">
        <v>0</v>
      </c>
      <c r="T115" s="128">
        <v>1.3536360700000001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3387.01492418</v>
      </c>
      <c r="C116" s="128">
        <v>1730.6696142599999</v>
      </c>
      <c r="D116" s="128">
        <v>0.59085034000000003</v>
      </c>
      <c r="E116" s="128">
        <v>684.99451814999998</v>
      </c>
      <c r="F116" s="128">
        <v>205.53264745000001</v>
      </c>
      <c r="G116" s="128">
        <v>2.91841588</v>
      </c>
      <c r="H116" s="128">
        <v>31.171065939999998</v>
      </c>
      <c r="I116" s="128">
        <v>683.45238101999996</v>
      </c>
      <c r="J116" s="128">
        <v>30.285438150000001</v>
      </c>
      <c r="K116" s="128">
        <v>3.1624298899999999</v>
      </c>
      <c r="L116" s="128">
        <v>3.7331318499999999</v>
      </c>
      <c r="M116" s="165" t="s">
        <v>189</v>
      </c>
      <c r="N116" s="128">
        <v>7.5779801100000004</v>
      </c>
      <c r="O116" s="128">
        <v>0.15647733999999999</v>
      </c>
      <c r="P116" s="128">
        <v>0.97048760000000001</v>
      </c>
      <c r="Q116" s="128">
        <v>7.3085839999999999E-2</v>
      </c>
      <c r="R116" s="128">
        <v>1.23398797</v>
      </c>
      <c r="S116" s="128">
        <v>0</v>
      </c>
      <c r="T116" s="128">
        <v>0.49241238999999998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3335.6397302199998</v>
      </c>
      <c r="C117" s="128">
        <v>1730.31055735</v>
      </c>
      <c r="D117" s="128">
        <v>0.53763485</v>
      </c>
      <c r="E117" s="128">
        <v>668.24791441000002</v>
      </c>
      <c r="F117" s="128">
        <v>180.98150781999999</v>
      </c>
      <c r="G117" s="128">
        <v>2.5301670500000002</v>
      </c>
      <c r="H117" s="128">
        <v>31.34185518</v>
      </c>
      <c r="I117" s="128">
        <v>676.49406089000001</v>
      </c>
      <c r="J117" s="128">
        <v>27.368955740000001</v>
      </c>
      <c r="K117" s="128">
        <v>2.02255341</v>
      </c>
      <c r="L117" s="128">
        <v>4.1245232300000003</v>
      </c>
      <c r="M117" s="165" t="s">
        <v>189</v>
      </c>
      <c r="N117" s="128">
        <v>7.3034331899999998</v>
      </c>
      <c r="O117" s="128">
        <v>1.56559223</v>
      </c>
      <c r="P117" s="128">
        <v>1.06672802</v>
      </c>
      <c r="Q117" s="128">
        <v>6.9877930000000005E-2</v>
      </c>
      <c r="R117" s="128">
        <v>1.22705891</v>
      </c>
      <c r="S117" s="128">
        <v>0</v>
      </c>
      <c r="T117" s="128">
        <v>0.44731000999999998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3412.55103491</v>
      </c>
      <c r="C118" s="128">
        <v>1740.4565654099999</v>
      </c>
      <c r="D118" s="128">
        <v>0.52046884000000004</v>
      </c>
      <c r="E118" s="128">
        <v>663.47177841999996</v>
      </c>
      <c r="F118" s="128">
        <v>179.39206437999999</v>
      </c>
      <c r="G118" s="128">
        <v>2.2849388500000001</v>
      </c>
      <c r="H118" s="128">
        <v>18.49534328</v>
      </c>
      <c r="I118" s="128">
        <v>766.92991615000005</v>
      </c>
      <c r="J118" s="128">
        <v>16.88226723</v>
      </c>
      <c r="K118" s="128">
        <v>3.4297717200000002</v>
      </c>
      <c r="L118" s="128">
        <v>4.2732851600000004</v>
      </c>
      <c r="M118" s="165" t="s">
        <v>189</v>
      </c>
      <c r="N118" s="128">
        <v>7.4199076000000002</v>
      </c>
      <c r="O118" s="128">
        <v>1.66360262</v>
      </c>
      <c r="P118" s="128">
        <v>1.1891223</v>
      </c>
      <c r="Q118" s="128">
        <v>7.6717729999999998E-2</v>
      </c>
      <c r="R118" s="128">
        <v>5.6754382999999997</v>
      </c>
      <c r="S118" s="128">
        <v>0</v>
      </c>
      <c r="T118" s="128">
        <v>0.38984691999999999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3318.9274520099998</v>
      </c>
      <c r="C119" s="128">
        <v>1660.7079984300001</v>
      </c>
      <c r="D119" s="128">
        <v>0.63601116000000002</v>
      </c>
      <c r="E119" s="128">
        <v>654.26110967</v>
      </c>
      <c r="F119" s="128">
        <v>184.21002884999999</v>
      </c>
      <c r="G119" s="128">
        <v>3.2911563500000001</v>
      </c>
      <c r="H119" s="128">
        <v>28.509256910000001</v>
      </c>
      <c r="I119" s="128">
        <v>403.61440478999998</v>
      </c>
      <c r="J119" s="128">
        <v>16.606264150000001</v>
      </c>
      <c r="K119" s="128">
        <v>3.3268670199999999</v>
      </c>
      <c r="L119" s="128">
        <v>2.0988044700000001</v>
      </c>
      <c r="M119" s="165">
        <v>0</v>
      </c>
      <c r="N119" s="128">
        <v>349.52462280999998</v>
      </c>
      <c r="O119" s="128">
        <v>1.6245933400000001</v>
      </c>
      <c r="P119" s="128">
        <v>4.2408945899999999</v>
      </c>
      <c r="Q119" s="128">
        <v>7.3383770000000001E-2</v>
      </c>
      <c r="R119" s="128">
        <v>5.6775476400000002</v>
      </c>
      <c r="S119" s="128">
        <v>0</v>
      </c>
      <c r="T119" s="128">
        <v>0.52450806000000005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3291.0193052999998</v>
      </c>
      <c r="C120" s="128">
        <v>1599.1174650299999</v>
      </c>
      <c r="D120" s="128">
        <v>0.99353813999999996</v>
      </c>
      <c r="E120" s="128">
        <v>654.51691611000001</v>
      </c>
      <c r="F120" s="128">
        <v>178.54350514999999</v>
      </c>
      <c r="G120" s="128">
        <v>3.2776176100000001</v>
      </c>
      <c r="H120" s="128">
        <v>43.718399789999999</v>
      </c>
      <c r="I120" s="128">
        <v>423.15751124000002</v>
      </c>
      <c r="J120" s="128">
        <v>15.70858896</v>
      </c>
      <c r="K120" s="128">
        <v>6.0729295299999997</v>
      </c>
      <c r="L120" s="128">
        <v>2.1224042000000001</v>
      </c>
      <c r="M120" s="166">
        <v>0</v>
      </c>
      <c r="N120" s="128">
        <v>351.63205942000002</v>
      </c>
      <c r="O120" s="128">
        <v>1.63703453</v>
      </c>
      <c r="P120" s="128">
        <v>4.33910968</v>
      </c>
      <c r="Q120" s="128">
        <v>5.9908089999999997E-2</v>
      </c>
      <c r="R120" s="128">
        <v>5.6701110999999997</v>
      </c>
      <c r="S120" s="128">
        <v>0</v>
      </c>
      <c r="T120" s="128">
        <v>0.45220672000000001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3565.0727109099998</v>
      </c>
      <c r="C121" s="128">
        <v>1700.19318241</v>
      </c>
      <c r="D121" s="128">
        <v>0.93004017999999999</v>
      </c>
      <c r="E121" s="128">
        <v>703.55456379999998</v>
      </c>
      <c r="F121" s="128">
        <v>202.61729617</v>
      </c>
      <c r="G121" s="128">
        <v>2.3971782099999999</v>
      </c>
      <c r="H121" s="128">
        <v>55.91310232</v>
      </c>
      <c r="I121" s="128">
        <v>454.56119430000001</v>
      </c>
      <c r="J121" s="128">
        <v>70.11045919</v>
      </c>
      <c r="K121" s="128">
        <v>6.0564094199999996</v>
      </c>
      <c r="L121" s="128">
        <v>1.79363856</v>
      </c>
      <c r="M121" s="128">
        <v>0</v>
      </c>
      <c r="N121" s="128">
        <v>353.92266268999998</v>
      </c>
      <c r="O121" s="128">
        <v>1.5187043200000001</v>
      </c>
      <c r="P121" s="128">
        <v>4.3941520399999998</v>
      </c>
      <c r="Q121" s="128">
        <v>5.6472179999999997E-2</v>
      </c>
      <c r="R121" s="128">
        <v>6.6000258399999998</v>
      </c>
      <c r="S121" s="128">
        <v>0</v>
      </c>
      <c r="T121" s="128">
        <v>0.45362928000000002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3468.9568722700001</v>
      </c>
      <c r="C122" s="128">
        <v>1699.8271413</v>
      </c>
      <c r="D122" s="128">
        <v>0.89346422000000003</v>
      </c>
      <c r="E122" s="128">
        <v>673.27667014999997</v>
      </c>
      <c r="F122" s="128">
        <v>190.49976581999999</v>
      </c>
      <c r="G122" s="128">
        <v>0.42614338000000002</v>
      </c>
      <c r="H122" s="128">
        <v>43.574959960000001</v>
      </c>
      <c r="I122" s="128">
        <v>427.09048683999998</v>
      </c>
      <c r="J122" s="128">
        <v>50.767068700000003</v>
      </c>
      <c r="K122" s="128">
        <v>6.0842766900000003</v>
      </c>
      <c r="L122" s="128">
        <v>6.6800883300000002</v>
      </c>
      <c r="M122" s="128">
        <v>0</v>
      </c>
      <c r="N122" s="128">
        <v>356.27841676999998</v>
      </c>
      <c r="O122" s="128">
        <v>1.5363747000000001</v>
      </c>
      <c r="P122" s="128">
        <v>4.6235038800000003</v>
      </c>
      <c r="Q122" s="128">
        <v>5.2932439999999997E-2</v>
      </c>
      <c r="R122" s="128">
        <v>6.7484910500000002</v>
      </c>
      <c r="S122" s="128">
        <v>0</v>
      </c>
      <c r="T122" s="128">
        <v>0.59708804000000004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3532.8059848500002</v>
      </c>
      <c r="C123" s="128">
        <v>1744.7498261999999</v>
      </c>
      <c r="D123" s="128">
        <v>0.89050439999999997</v>
      </c>
      <c r="E123" s="128">
        <v>654.38211073000002</v>
      </c>
      <c r="F123" s="128">
        <v>192.24628487000001</v>
      </c>
      <c r="G123" s="128">
        <v>1.29146333</v>
      </c>
      <c r="H123" s="128">
        <v>45.81730452</v>
      </c>
      <c r="I123" s="128">
        <v>439.03973086000002</v>
      </c>
      <c r="J123" s="128">
        <v>70.400981439999995</v>
      </c>
      <c r="K123" s="128">
        <v>6.7385425999999997</v>
      </c>
      <c r="L123" s="128">
        <v>6.45893636</v>
      </c>
      <c r="M123" s="128">
        <v>0</v>
      </c>
      <c r="N123" s="128">
        <v>357.92898910999997</v>
      </c>
      <c r="O123" s="128">
        <v>1.4945366899999999</v>
      </c>
      <c r="P123" s="128">
        <v>3.9766144899999998</v>
      </c>
      <c r="Q123" s="128">
        <v>4.9351529999999998E-2</v>
      </c>
      <c r="R123" s="128">
        <v>6.8138310400000002</v>
      </c>
      <c r="S123" s="128">
        <v>0</v>
      </c>
      <c r="T123" s="128">
        <v>0.52697667999999998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3614.7349070700002</v>
      </c>
      <c r="C124" s="128">
        <v>1816.80408496</v>
      </c>
      <c r="D124" s="128">
        <v>0.21880073999999999</v>
      </c>
      <c r="E124" s="128">
        <v>657.84215358999995</v>
      </c>
      <c r="F124" s="128">
        <v>193.8663521</v>
      </c>
      <c r="G124" s="128">
        <v>1.51335088</v>
      </c>
      <c r="H124" s="128">
        <v>56.711491000000002</v>
      </c>
      <c r="I124" s="128">
        <v>433.87929630000002</v>
      </c>
      <c r="J124" s="128">
        <v>68.175364999999999</v>
      </c>
      <c r="K124" s="128">
        <v>5.9652942400000004</v>
      </c>
      <c r="L124" s="128">
        <v>6.2452611400000002</v>
      </c>
      <c r="M124" s="128">
        <v>0</v>
      </c>
      <c r="N124" s="128">
        <v>360.39281763000002</v>
      </c>
      <c r="O124" s="128">
        <v>1.3318334300000001</v>
      </c>
      <c r="P124" s="128">
        <v>4.5294377099999998</v>
      </c>
      <c r="Q124" s="128">
        <v>4.5665980000000002E-2</v>
      </c>
      <c r="R124" s="128">
        <v>6.76577143</v>
      </c>
      <c r="S124" s="128">
        <v>0</v>
      </c>
      <c r="T124" s="128">
        <v>0.44793094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3727.4545601700001</v>
      </c>
      <c r="C125" s="128">
        <v>1850.52203622</v>
      </c>
      <c r="D125" s="128">
        <v>0.14152853000000001</v>
      </c>
      <c r="E125" s="128">
        <v>672.73849138000003</v>
      </c>
      <c r="F125" s="128">
        <v>205.58178340000001</v>
      </c>
      <c r="G125" s="128">
        <v>1.00026215</v>
      </c>
      <c r="H125" s="128">
        <v>55.809199909999997</v>
      </c>
      <c r="I125" s="128">
        <v>467.53245523999999</v>
      </c>
      <c r="J125" s="128">
        <v>88.322537019999999</v>
      </c>
      <c r="K125" s="128">
        <v>3.78151079</v>
      </c>
      <c r="L125" s="128">
        <v>6.5063467199999998</v>
      </c>
      <c r="M125" s="128">
        <v>0</v>
      </c>
      <c r="N125" s="128">
        <v>352.60508943000002</v>
      </c>
      <c r="O125" s="128">
        <v>1.3096133400000001</v>
      </c>
      <c r="P125" s="128">
        <v>14.65190301</v>
      </c>
      <c r="Q125" s="128">
        <v>4.1933900000000003E-2</v>
      </c>
      <c r="R125" s="128">
        <v>6.4141844399999997</v>
      </c>
      <c r="S125" s="128">
        <v>0</v>
      </c>
      <c r="T125" s="128">
        <v>0.49568468999999998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3662.2662717899998</v>
      </c>
      <c r="C126" s="128">
        <v>1810.3869786499999</v>
      </c>
      <c r="D126" s="128">
        <v>9.2535599999999992E-3</v>
      </c>
      <c r="E126" s="128">
        <v>668.18627801000002</v>
      </c>
      <c r="F126" s="128">
        <v>203.72070661000001</v>
      </c>
      <c r="G126" s="128">
        <v>1.64851189</v>
      </c>
      <c r="H126" s="128">
        <v>51.2076317</v>
      </c>
      <c r="I126" s="128">
        <v>424.93366918999999</v>
      </c>
      <c r="J126" s="128">
        <v>115.85600744</v>
      </c>
      <c r="K126" s="128">
        <v>3.71177205</v>
      </c>
      <c r="L126" s="128">
        <v>3.1823746800000001</v>
      </c>
      <c r="M126" s="128">
        <v>0</v>
      </c>
      <c r="N126" s="128">
        <v>355.05503943999997</v>
      </c>
      <c r="O126" s="128">
        <v>1.30753239</v>
      </c>
      <c r="P126" s="128">
        <v>16.853825759999999</v>
      </c>
      <c r="Q126" s="128">
        <v>3.812132E-2</v>
      </c>
      <c r="R126" s="128">
        <v>5.6864944599999996</v>
      </c>
      <c r="S126" s="128">
        <v>0</v>
      </c>
      <c r="T126" s="128">
        <v>0.48207464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3384.2864052899999</v>
      </c>
      <c r="C127" s="128">
        <v>1737.47052082</v>
      </c>
      <c r="D127" s="128">
        <v>1.27929987</v>
      </c>
      <c r="E127" s="128">
        <v>537.66915326000003</v>
      </c>
      <c r="F127" s="128">
        <v>204.24242189</v>
      </c>
      <c r="G127" s="128">
        <v>0.43626674999999998</v>
      </c>
      <c r="H127" s="128">
        <v>46.47920878</v>
      </c>
      <c r="I127" s="128">
        <v>393.17153321000001</v>
      </c>
      <c r="J127" s="128">
        <v>68.795701980000004</v>
      </c>
      <c r="K127" s="128">
        <v>3.78461392</v>
      </c>
      <c r="L127" s="128">
        <v>4.0286587899999997</v>
      </c>
      <c r="M127" s="128">
        <v>0</v>
      </c>
      <c r="N127" s="128">
        <v>358.87164529</v>
      </c>
      <c r="O127" s="128">
        <v>1.285058</v>
      </c>
      <c r="P127" s="128">
        <v>20.591873150000001</v>
      </c>
      <c r="Q127" s="128">
        <v>3.4212470000000002E-2</v>
      </c>
      <c r="R127" s="128">
        <v>5.6872431700000003</v>
      </c>
      <c r="S127" s="128">
        <v>0</v>
      </c>
      <c r="T127" s="128">
        <v>0.45899393999999999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3434.1545119399998</v>
      </c>
      <c r="C128" s="128">
        <v>1728.4818293000001</v>
      </c>
      <c r="D128" s="128">
        <v>1.2527618899999999</v>
      </c>
      <c r="E128" s="128">
        <v>560.11033548</v>
      </c>
      <c r="F128" s="128">
        <v>203.53599917</v>
      </c>
      <c r="G128" s="128">
        <v>1.00089688</v>
      </c>
      <c r="H128" s="128">
        <v>61.76514744</v>
      </c>
      <c r="I128" s="128">
        <v>403.41682895000002</v>
      </c>
      <c r="J128" s="128">
        <v>75.59577822</v>
      </c>
      <c r="K128" s="128">
        <v>4.113842</v>
      </c>
      <c r="L128" s="128">
        <v>5.2321894200000001</v>
      </c>
      <c r="M128" s="128">
        <v>0</v>
      </c>
      <c r="N128" s="128">
        <v>364.73021871999998</v>
      </c>
      <c r="O128" s="128">
        <v>1.4093744500000001</v>
      </c>
      <c r="P128" s="128">
        <v>15.98619289</v>
      </c>
      <c r="Q128" s="128">
        <v>3.0242149999999999E-2</v>
      </c>
      <c r="R128" s="128">
        <v>6.9971696799999998</v>
      </c>
      <c r="S128" s="128">
        <v>0</v>
      </c>
      <c r="T128" s="128">
        <v>0.49570530000000002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3461.33660796</v>
      </c>
      <c r="C129" s="128">
        <v>1698.4090088299999</v>
      </c>
      <c r="D129" s="128">
        <v>0.96261836000000001</v>
      </c>
      <c r="E129" s="128">
        <v>553.64777204999996</v>
      </c>
      <c r="F129" s="128">
        <v>206.59786345000001</v>
      </c>
      <c r="G129" s="128">
        <v>1.1030269100000001</v>
      </c>
      <c r="H129" s="128">
        <v>65.489582499999997</v>
      </c>
      <c r="I129" s="128">
        <v>485.44055107000003</v>
      </c>
      <c r="J129" s="128">
        <v>46.549141880000001</v>
      </c>
      <c r="K129" s="128">
        <v>3.7693049099999998</v>
      </c>
      <c r="L129" s="128">
        <v>5.1742567499999996</v>
      </c>
      <c r="M129" s="128">
        <v>0</v>
      </c>
      <c r="N129" s="128">
        <v>366.16754499000001</v>
      </c>
      <c r="O129" s="128">
        <v>1.2909782299999999</v>
      </c>
      <c r="P129" s="128">
        <v>19.479814640000001</v>
      </c>
      <c r="Q129" s="128">
        <v>2.617179E-2</v>
      </c>
      <c r="R129" s="128">
        <v>7.1106130399999996</v>
      </c>
      <c r="S129" s="128">
        <v>0</v>
      </c>
      <c r="T129" s="128">
        <v>0.11835856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3450.9804574099999</v>
      </c>
      <c r="C130" s="128">
        <v>1707.6939025900001</v>
      </c>
      <c r="D130" s="128">
        <v>0.94861313999999997</v>
      </c>
      <c r="E130" s="128">
        <v>547.08227306000003</v>
      </c>
      <c r="F130" s="128">
        <v>210.30926208</v>
      </c>
      <c r="G130" s="128">
        <v>0.76685088999999995</v>
      </c>
      <c r="H130" s="128">
        <v>59.456558170000001</v>
      </c>
      <c r="I130" s="128">
        <v>478.47295386000002</v>
      </c>
      <c r="J130" s="128">
        <v>47.400264569999997</v>
      </c>
      <c r="K130" s="128">
        <v>3.63125404</v>
      </c>
      <c r="L130" s="128">
        <v>6.2570869</v>
      </c>
      <c r="M130" s="128">
        <v>0</v>
      </c>
      <c r="N130" s="128">
        <v>368.40633453999999</v>
      </c>
      <c r="O130" s="128">
        <v>1.2982136399999999</v>
      </c>
      <c r="P130" s="128">
        <v>12.174702079999999</v>
      </c>
      <c r="Q130" s="128">
        <v>2.2034330000000001E-2</v>
      </c>
      <c r="R130" s="128">
        <v>7.01466499</v>
      </c>
      <c r="S130" s="128">
        <v>0</v>
      </c>
      <c r="T130" s="128">
        <v>4.5488529999999999E-2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4856.8303547100004</v>
      </c>
      <c r="C131" s="128">
        <v>1635.61257587</v>
      </c>
      <c r="D131" s="128">
        <v>0.92841600000000002</v>
      </c>
      <c r="E131" s="128">
        <v>541.38354595999999</v>
      </c>
      <c r="F131" s="128">
        <v>204.12654886000001</v>
      </c>
      <c r="G131" s="128">
        <v>0.68769451000000004</v>
      </c>
      <c r="H131" s="128">
        <v>58.575192340000001</v>
      </c>
      <c r="I131" s="128">
        <v>519.92682190000005</v>
      </c>
      <c r="J131" s="128">
        <v>118.18159323</v>
      </c>
      <c r="K131" s="128">
        <v>3.5702594400000001</v>
      </c>
      <c r="L131" s="128">
        <v>6.7051495499999998</v>
      </c>
      <c r="M131" s="128">
        <v>0</v>
      </c>
      <c r="N131" s="128">
        <v>1745.7676286400001</v>
      </c>
      <c r="O131" s="128">
        <v>1.1821455199999999</v>
      </c>
      <c r="P131" s="128">
        <v>13.24321183</v>
      </c>
      <c r="Q131" s="128">
        <v>1.781054E-2</v>
      </c>
      <c r="R131" s="128">
        <v>6.9217605200000003</v>
      </c>
      <c r="S131" s="128">
        <v>0</v>
      </c>
      <c r="T131" s="128">
        <v>0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4876.6243902599999</v>
      </c>
      <c r="C132" s="128">
        <v>1640.8894262700001</v>
      </c>
      <c r="D132" s="128">
        <v>1.3352663600000001</v>
      </c>
      <c r="E132" s="128">
        <v>567.94061848000001</v>
      </c>
      <c r="F132" s="128">
        <v>174.98870825</v>
      </c>
      <c r="G132" s="128">
        <v>1.0622333500000001</v>
      </c>
      <c r="H132" s="128">
        <v>68.943844810000002</v>
      </c>
      <c r="I132" s="128">
        <v>526.50639374000002</v>
      </c>
      <c r="J132" s="128">
        <v>124.60504813</v>
      </c>
      <c r="K132" s="128">
        <v>3.4229254899999999</v>
      </c>
      <c r="L132" s="128">
        <v>5.8601446900000003</v>
      </c>
      <c r="M132" s="128">
        <v>0</v>
      </c>
      <c r="N132" s="128">
        <v>1736.54459406</v>
      </c>
      <c r="O132" s="128">
        <v>1.1846071</v>
      </c>
      <c r="P132" s="128">
        <v>13.623540780000001</v>
      </c>
      <c r="Q132" s="128">
        <v>1.347221E-2</v>
      </c>
      <c r="R132" s="128">
        <v>6.7970089700000003</v>
      </c>
      <c r="S132" s="128">
        <v>2.9065495600000002</v>
      </c>
      <c r="T132" s="128">
        <v>8.0099999999999995E-6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5093.9741451199998</v>
      </c>
      <c r="C133" s="128">
        <v>1793.3308350499999</v>
      </c>
      <c r="D133" s="128">
        <v>1.32560776</v>
      </c>
      <c r="E133" s="128">
        <v>617.72927220999998</v>
      </c>
      <c r="F133" s="128">
        <v>165.84239961</v>
      </c>
      <c r="G133" s="128">
        <v>0.95704069000000003</v>
      </c>
      <c r="H133" s="128">
        <v>62.127075840000003</v>
      </c>
      <c r="I133" s="128">
        <v>563.32865537999999</v>
      </c>
      <c r="J133" s="128">
        <v>114.42302196</v>
      </c>
      <c r="K133" s="128">
        <v>3.28741086</v>
      </c>
      <c r="L133" s="128">
        <v>6.0106176500000004</v>
      </c>
      <c r="M133" s="128">
        <v>0</v>
      </c>
      <c r="N133" s="128">
        <v>1752.7227574799999</v>
      </c>
      <c r="O133" s="128">
        <v>1.25761678</v>
      </c>
      <c r="P133" s="128">
        <v>1.99129354</v>
      </c>
      <c r="Q133" s="128">
        <v>9.0773499999999997E-3</v>
      </c>
      <c r="R133" s="128">
        <v>6.69359839</v>
      </c>
      <c r="S133" s="128">
        <v>2.9378645699999999</v>
      </c>
      <c r="T133" s="128">
        <v>0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5334.9263010300001</v>
      </c>
      <c r="C134" s="128">
        <v>2001.02974857</v>
      </c>
      <c r="D134" s="128">
        <v>1.29861217</v>
      </c>
      <c r="E134" s="128">
        <v>641.37246472000004</v>
      </c>
      <c r="F134" s="128">
        <v>163.27767743000001</v>
      </c>
      <c r="G134" s="128">
        <v>0.97860258</v>
      </c>
      <c r="H134" s="128">
        <v>64.158211910000006</v>
      </c>
      <c r="I134" s="128">
        <v>561.97844805</v>
      </c>
      <c r="J134" s="128">
        <v>121.89069282</v>
      </c>
      <c r="K134" s="128">
        <v>4.7343716799999997</v>
      </c>
      <c r="L134" s="128">
        <v>5.9904995300000001</v>
      </c>
      <c r="M134" s="128">
        <v>0</v>
      </c>
      <c r="N134" s="128">
        <v>1753.61321757</v>
      </c>
      <c r="O134" s="128">
        <v>1.02710236</v>
      </c>
      <c r="P134" s="128">
        <v>2.9086720700000002</v>
      </c>
      <c r="Q134" s="128">
        <v>4.5738599999999999E-3</v>
      </c>
      <c r="R134" s="128">
        <v>6.9320877400000001</v>
      </c>
      <c r="S134" s="128">
        <v>2.9029914899999998</v>
      </c>
      <c r="T134" s="128">
        <v>0.82832647999999998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5443.6689475499998</v>
      </c>
      <c r="C135" s="128">
        <v>2102.22286553</v>
      </c>
      <c r="D135" s="128">
        <v>1.29023931</v>
      </c>
      <c r="E135" s="128">
        <v>635.6917009</v>
      </c>
      <c r="F135" s="128">
        <v>157.70339694</v>
      </c>
      <c r="G135" s="128">
        <v>0.43469256000000001</v>
      </c>
      <c r="H135" s="128">
        <v>69.02809748</v>
      </c>
      <c r="I135" s="128">
        <v>587.39661430000001</v>
      </c>
      <c r="J135" s="128">
        <v>118.63996444</v>
      </c>
      <c r="K135" s="128">
        <v>4.5230227699999999</v>
      </c>
      <c r="L135" s="128">
        <v>5.5057930900000001</v>
      </c>
      <c r="M135" s="128">
        <v>8.9840999999999999E-4</v>
      </c>
      <c r="N135" s="128">
        <v>1745.0169490200001</v>
      </c>
      <c r="O135" s="128">
        <v>1.1836647199999999</v>
      </c>
      <c r="P135" s="128">
        <v>2.8463776599999999</v>
      </c>
      <c r="Q135" s="128">
        <v>0</v>
      </c>
      <c r="R135" s="128">
        <v>7.3496932499999996</v>
      </c>
      <c r="S135" s="128">
        <v>2.87002231</v>
      </c>
      <c r="T135" s="128">
        <v>1.96495486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5723.9305328600003</v>
      </c>
      <c r="C136" s="128">
        <v>2290.0843098199998</v>
      </c>
      <c r="D136" s="128">
        <v>1.26571886</v>
      </c>
      <c r="E136" s="128">
        <v>662.85642104999999</v>
      </c>
      <c r="F136" s="128">
        <v>154.67915697000001</v>
      </c>
      <c r="G136" s="128">
        <v>0.75257744000000004</v>
      </c>
      <c r="H136" s="128">
        <v>93.34717191</v>
      </c>
      <c r="I136" s="128">
        <v>639.73585093999998</v>
      </c>
      <c r="J136" s="128">
        <v>121.69203412</v>
      </c>
      <c r="K136" s="128">
        <v>4.44048438</v>
      </c>
      <c r="L136" s="128">
        <v>5.2065406100000002</v>
      </c>
      <c r="M136" s="128">
        <v>8.9840999999999999E-4</v>
      </c>
      <c r="N136" s="128">
        <v>1732.95777881</v>
      </c>
      <c r="O136" s="128">
        <v>1.1267476000000001</v>
      </c>
      <c r="P136" s="128">
        <v>3.1518807999999998</v>
      </c>
      <c r="Q136" s="128">
        <v>0.80187542999999994</v>
      </c>
      <c r="R136" s="128">
        <v>7.0894473199999997</v>
      </c>
      <c r="S136" s="128">
        <v>2.8354832399999998</v>
      </c>
      <c r="T136" s="128">
        <v>1.90615515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5901.5284054699996</v>
      </c>
      <c r="C137" s="128">
        <v>2400.0278346700002</v>
      </c>
      <c r="D137" s="128">
        <v>1.2272596</v>
      </c>
      <c r="E137" s="128">
        <v>666.04841880000004</v>
      </c>
      <c r="F137" s="128">
        <v>156.91185716000001</v>
      </c>
      <c r="G137" s="128">
        <v>0.87174591999999995</v>
      </c>
      <c r="H137" s="128">
        <v>101.16001132</v>
      </c>
      <c r="I137" s="128">
        <v>703.77229875</v>
      </c>
      <c r="J137" s="128">
        <v>121.4123336</v>
      </c>
      <c r="K137" s="128">
        <v>4.2009912700000003</v>
      </c>
      <c r="L137" s="128">
        <v>4.7585909700000002</v>
      </c>
      <c r="M137" s="128">
        <v>8.9840999999999999E-4</v>
      </c>
      <c r="N137" s="128">
        <v>1722.55593243</v>
      </c>
      <c r="O137" s="128">
        <v>0.33447918999999998</v>
      </c>
      <c r="P137" s="128">
        <v>5.5138995499999996</v>
      </c>
      <c r="Q137" s="128">
        <v>1.3238846</v>
      </c>
      <c r="R137" s="128">
        <v>6.82648002</v>
      </c>
      <c r="S137" s="128">
        <v>2.7342061100000001</v>
      </c>
      <c r="T137" s="128">
        <v>1.8472831000000001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6022.4350707599997</v>
      </c>
      <c r="C138" s="128">
        <v>2445.2998811299999</v>
      </c>
      <c r="D138" s="128">
        <v>1.0844976099999999</v>
      </c>
      <c r="E138" s="128">
        <v>704.60751157000004</v>
      </c>
      <c r="F138" s="128">
        <v>152.70407983999999</v>
      </c>
      <c r="G138" s="128">
        <v>3.0739708399999999</v>
      </c>
      <c r="H138" s="128">
        <v>91.464669189999995</v>
      </c>
      <c r="I138" s="128">
        <v>755.80218322999997</v>
      </c>
      <c r="J138" s="128">
        <v>117.38215212999999</v>
      </c>
      <c r="K138" s="128">
        <v>4.0180935900000003</v>
      </c>
      <c r="L138" s="128">
        <v>4.5583327999999996</v>
      </c>
      <c r="M138" s="128">
        <v>8.9840999999999999E-4</v>
      </c>
      <c r="N138" s="128">
        <v>1724.77548176</v>
      </c>
      <c r="O138" s="128">
        <v>0.29830180000000001</v>
      </c>
      <c r="P138" s="128">
        <v>5.5086185399999996</v>
      </c>
      <c r="Q138" s="128">
        <v>1.3254714700000001</v>
      </c>
      <c r="R138" s="128">
        <v>6.0413258399999998</v>
      </c>
      <c r="S138" s="128">
        <v>2.7014530400000001</v>
      </c>
      <c r="T138" s="128">
        <v>1.78814797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6251.5910007499997</v>
      </c>
      <c r="C139" s="128">
        <v>2499.8526836699998</v>
      </c>
      <c r="D139" s="128">
        <v>5.37779104</v>
      </c>
      <c r="E139" s="128">
        <v>657.06386439000005</v>
      </c>
      <c r="F139" s="128">
        <v>147.15635682000001</v>
      </c>
      <c r="G139" s="128">
        <v>2.99721489</v>
      </c>
      <c r="H139" s="128">
        <v>94.161182199999999</v>
      </c>
      <c r="I139" s="128">
        <v>866.34239919000004</v>
      </c>
      <c r="J139" s="128">
        <v>239.38188173</v>
      </c>
      <c r="K139" s="128">
        <v>3.6888018699999998</v>
      </c>
      <c r="L139" s="128">
        <v>4.1909686600000002</v>
      </c>
      <c r="M139" s="128">
        <v>0</v>
      </c>
      <c r="N139" s="128">
        <v>1715.2551342899999</v>
      </c>
      <c r="O139" s="128">
        <v>0.26207768999999997</v>
      </c>
      <c r="P139" s="128">
        <v>5.3822833000000001</v>
      </c>
      <c r="Q139" s="128">
        <v>1.789957E-2</v>
      </c>
      <c r="R139" s="128">
        <v>5.9031587099999996</v>
      </c>
      <c r="S139" s="128">
        <v>2.6671237200000002</v>
      </c>
      <c r="T139" s="128">
        <v>1.8901790099999998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6058.4771119099996</v>
      </c>
      <c r="C140" s="128">
        <v>2451.4074026100002</v>
      </c>
      <c r="D140" s="128">
        <v>5.4621867399999999</v>
      </c>
      <c r="E140" s="128">
        <v>647.62649862000001</v>
      </c>
      <c r="F140" s="128">
        <v>143.38866322999999</v>
      </c>
      <c r="G140" s="128">
        <v>5.0812176200000003</v>
      </c>
      <c r="H140" s="128">
        <v>88.092204050000007</v>
      </c>
      <c r="I140" s="128">
        <v>840.37493172999996</v>
      </c>
      <c r="J140" s="128">
        <v>145.32905484</v>
      </c>
      <c r="K140" s="128">
        <v>3.3892843699999999</v>
      </c>
      <c r="L140" s="128">
        <v>3.3835842500000002</v>
      </c>
      <c r="M140" s="128">
        <v>8.9840999999999999E-4</v>
      </c>
      <c r="N140" s="128">
        <v>1706.1212404600001</v>
      </c>
      <c r="O140" s="128">
        <v>0.22578119999999999</v>
      </c>
      <c r="P140" s="128">
        <v>5.5764149500000002</v>
      </c>
      <c r="Q140" s="128">
        <v>0</v>
      </c>
      <c r="R140" s="128">
        <v>8.5733459399999994</v>
      </c>
      <c r="S140" s="128">
        <v>2.6335457400000002</v>
      </c>
      <c r="T140" s="128">
        <v>1.8108571499999999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4780.8446291500004</v>
      </c>
      <c r="C141" s="128">
        <v>2583.9939206499998</v>
      </c>
      <c r="D141" s="128">
        <v>4.6353626200000004</v>
      </c>
      <c r="E141" s="128">
        <v>655.27427305000003</v>
      </c>
      <c r="F141" s="128">
        <v>126.11259004</v>
      </c>
      <c r="G141" s="128">
        <v>4.3024693699999998</v>
      </c>
      <c r="H141" s="128">
        <v>92.185035080000006</v>
      </c>
      <c r="I141" s="128">
        <v>785.92727703000003</v>
      </c>
      <c r="J141" s="128">
        <v>111.36704514</v>
      </c>
      <c r="K141" s="128">
        <v>1.56842594</v>
      </c>
      <c r="L141" s="128">
        <v>3.1615150299999999</v>
      </c>
      <c r="M141" s="128">
        <v>8.9840999999999999E-4</v>
      </c>
      <c r="N141" s="128">
        <v>389.67704637999998</v>
      </c>
      <c r="O141" s="128">
        <v>0.25162199000000002</v>
      </c>
      <c r="P141" s="128">
        <v>6.47160198</v>
      </c>
      <c r="Q141" s="128">
        <v>0</v>
      </c>
      <c r="R141" s="128">
        <v>11.58460964</v>
      </c>
      <c r="S141" s="128">
        <v>2.59836461</v>
      </c>
      <c r="T141" s="128">
        <v>1.73257219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4951.6960352599999</v>
      </c>
      <c r="C142" s="128">
        <v>2760.1681515499999</v>
      </c>
      <c r="D142" s="128">
        <v>1.0316834800000001</v>
      </c>
      <c r="E142" s="128">
        <v>666.88539034999997</v>
      </c>
      <c r="F142" s="128">
        <v>125.40478047000001</v>
      </c>
      <c r="G142" s="128">
        <v>5.9577782399999997</v>
      </c>
      <c r="H142" s="128">
        <v>80.653305599999996</v>
      </c>
      <c r="I142" s="128">
        <v>764.89002290999997</v>
      </c>
      <c r="J142" s="128">
        <v>116.46634544</v>
      </c>
      <c r="K142" s="128">
        <v>1.2339101800000001</v>
      </c>
      <c r="L142" s="128">
        <v>3.5840636799999999</v>
      </c>
      <c r="M142" s="128">
        <v>8.9840999999999999E-4</v>
      </c>
      <c r="N142" s="128">
        <v>392.70120112000001</v>
      </c>
      <c r="O142" s="128">
        <v>0.29709016999999999</v>
      </c>
      <c r="P142" s="128">
        <v>6.5965473100000001</v>
      </c>
      <c r="Q142" s="128">
        <v>0</v>
      </c>
      <c r="R142" s="128">
        <v>21.714949430000001</v>
      </c>
      <c r="S142" s="128">
        <v>2.56382588</v>
      </c>
      <c r="T142" s="128">
        <v>1.5460910400000001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5107.7295400000003</v>
      </c>
      <c r="C143" s="128">
        <v>2840.9485160300001</v>
      </c>
      <c r="D143" s="128">
        <v>1.0998248399999999</v>
      </c>
      <c r="E143" s="128">
        <v>680.95700108000005</v>
      </c>
      <c r="F143" s="128">
        <v>128.68100946999999</v>
      </c>
      <c r="G143" s="128">
        <v>5.0216212899999997</v>
      </c>
      <c r="H143" s="128">
        <v>76.572512599999996</v>
      </c>
      <c r="I143" s="128">
        <v>774.01083815000004</v>
      </c>
      <c r="J143" s="128">
        <v>171.63972759999999</v>
      </c>
      <c r="K143" s="128">
        <v>0.92941825</v>
      </c>
      <c r="L143" s="128">
        <v>5.0040941400000003</v>
      </c>
      <c r="M143" s="128">
        <v>8.9930999999999995E-4</v>
      </c>
      <c r="N143" s="128">
        <v>392.33829367999999</v>
      </c>
      <c r="O143" s="128">
        <v>0.63587269999999996</v>
      </c>
      <c r="P143" s="128">
        <v>4.3063867499999997</v>
      </c>
      <c r="Q143" s="128">
        <v>0</v>
      </c>
      <c r="R143" s="128">
        <v>21.528771169999999</v>
      </c>
      <c r="S143" s="128">
        <v>2.5298898599999999</v>
      </c>
      <c r="T143" s="128">
        <v>1.52486308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5144.3508428100004</v>
      </c>
      <c r="C144" s="128">
        <v>2976.7873915499999</v>
      </c>
      <c r="D144" s="128">
        <v>1.66218701</v>
      </c>
      <c r="E144" s="128">
        <v>693.19088617</v>
      </c>
      <c r="F144" s="128">
        <v>128.12627157</v>
      </c>
      <c r="G144" s="128">
        <v>5.2561006399999997</v>
      </c>
      <c r="H144" s="128">
        <v>74.810944000000006</v>
      </c>
      <c r="I144" s="128">
        <v>640.29144900999995</v>
      </c>
      <c r="J144" s="128">
        <v>199.27761477000001</v>
      </c>
      <c r="K144" s="128">
        <v>0.96875816000000003</v>
      </c>
      <c r="L144" s="128">
        <v>4.7161282199999999</v>
      </c>
      <c r="M144" s="128">
        <v>9.0021000000000003E-4</v>
      </c>
      <c r="N144" s="128">
        <v>391.84450598000001</v>
      </c>
      <c r="O144" s="128">
        <v>0.62069563999999999</v>
      </c>
      <c r="P144" s="128">
        <v>3.8868195299999999</v>
      </c>
      <c r="Q144" s="128">
        <v>0</v>
      </c>
      <c r="R144" s="128">
        <v>21.409226490000002</v>
      </c>
      <c r="S144" s="128">
        <v>0</v>
      </c>
      <c r="T144" s="128">
        <v>1.5009638599999999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5164.3173798799999</v>
      </c>
      <c r="C145" s="128">
        <v>3100.0511692300001</v>
      </c>
      <c r="D145" s="128">
        <v>1.6681351900000001</v>
      </c>
      <c r="E145" s="128">
        <v>686.15266426000005</v>
      </c>
      <c r="F145" s="128">
        <v>130.51346873</v>
      </c>
      <c r="G145" s="128">
        <v>4.6991739299999997</v>
      </c>
      <c r="H145" s="128">
        <v>73.323176939999996</v>
      </c>
      <c r="I145" s="128">
        <v>604.92717686000003</v>
      </c>
      <c r="J145" s="128">
        <v>141.11978517</v>
      </c>
      <c r="K145" s="128">
        <v>1.13275452</v>
      </c>
      <c r="L145" s="128">
        <v>5.4410256199999996</v>
      </c>
      <c r="M145" s="128">
        <v>9.0111E-4</v>
      </c>
      <c r="N145" s="128">
        <v>388.17049457000002</v>
      </c>
      <c r="O145" s="128">
        <v>0.11029493999999999</v>
      </c>
      <c r="P145" s="128">
        <v>4.5536263899999998</v>
      </c>
      <c r="Q145" s="128">
        <v>0</v>
      </c>
      <c r="R145" s="128">
        <v>21.519080550000002</v>
      </c>
      <c r="S145" s="128">
        <v>0</v>
      </c>
      <c r="T145" s="128">
        <v>0.93445186999999996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5704.9599873099996</v>
      </c>
      <c r="C146" s="128">
        <v>3587.8181674399998</v>
      </c>
      <c r="D146" s="128">
        <v>1.6601696500000001</v>
      </c>
      <c r="E146" s="128">
        <v>709.37700337000001</v>
      </c>
      <c r="F146" s="128">
        <v>123.81512762</v>
      </c>
      <c r="G146" s="128">
        <v>4.39630031</v>
      </c>
      <c r="H146" s="128">
        <v>68.848616100000001</v>
      </c>
      <c r="I146" s="128">
        <v>653.08476073999998</v>
      </c>
      <c r="J146" s="128">
        <v>133.85032622</v>
      </c>
      <c r="K146" s="128">
        <v>0.99654701999999995</v>
      </c>
      <c r="L146" s="128">
        <v>6.0023687299999997</v>
      </c>
      <c r="M146" s="128">
        <v>9.0200999999999996E-4</v>
      </c>
      <c r="N146" s="128">
        <v>388.18559052000001</v>
      </c>
      <c r="O146" s="128">
        <v>0.10259019</v>
      </c>
      <c r="P146" s="128">
        <v>4.4777049599999996</v>
      </c>
      <c r="Q146" s="128">
        <v>0</v>
      </c>
      <c r="R146" s="128">
        <v>21.361025990000002</v>
      </c>
      <c r="S146" s="128">
        <v>0</v>
      </c>
      <c r="T146" s="128">
        <v>0.98278644000000004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6286.4240232299999</v>
      </c>
      <c r="C147" s="128">
        <v>4244.2939148300002</v>
      </c>
      <c r="D147" s="128">
        <v>1.74805886</v>
      </c>
      <c r="E147" s="128">
        <v>616.10607820999996</v>
      </c>
      <c r="F147" s="128">
        <v>111.69372444</v>
      </c>
      <c r="G147" s="128">
        <v>4.3267616100000001</v>
      </c>
      <c r="H147" s="128">
        <v>67.163275080000005</v>
      </c>
      <c r="I147" s="128">
        <v>675.10016847999998</v>
      </c>
      <c r="J147" s="128">
        <v>145.01907814</v>
      </c>
      <c r="K147" s="128">
        <v>0.65171389000000002</v>
      </c>
      <c r="L147" s="128">
        <v>6.0464807399999998</v>
      </c>
      <c r="M147" s="128">
        <v>9.0291000000000004E-4</v>
      </c>
      <c r="N147" s="128">
        <v>387.67259618999998</v>
      </c>
      <c r="O147" s="128">
        <v>9.8822850000000004E-2</v>
      </c>
      <c r="P147" s="128">
        <v>4.4037158500000002</v>
      </c>
      <c r="Q147" s="128">
        <v>0</v>
      </c>
      <c r="R147" s="128">
        <v>21.16653238</v>
      </c>
      <c r="S147" s="128">
        <v>0</v>
      </c>
      <c r="T147" s="128">
        <v>0.93219876999999995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6466.2075071999998</v>
      </c>
      <c r="C148" s="128">
        <v>4448.3673019799999</v>
      </c>
      <c r="D148" s="128">
        <v>1.73540198</v>
      </c>
      <c r="E148" s="128">
        <v>595.04638169999998</v>
      </c>
      <c r="F148" s="128">
        <v>109.62911181</v>
      </c>
      <c r="G148" s="128">
        <v>4.2809515300000003</v>
      </c>
      <c r="H148" s="128">
        <v>62.42709086</v>
      </c>
      <c r="I148" s="128">
        <v>666.43526147</v>
      </c>
      <c r="J148" s="128">
        <v>145.06909268999999</v>
      </c>
      <c r="K148" s="128">
        <v>0.50538768000000001</v>
      </c>
      <c r="L148" s="128">
        <v>4.8609166200000002</v>
      </c>
      <c r="M148" s="128">
        <v>9.0381000000000001E-4</v>
      </c>
      <c r="N148" s="128">
        <v>387.51027288</v>
      </c>
      <c r="O148" s="128">
        <v>9.1132859999999996E-2</v>
      </c>
      <c r="P148" s="128">
        <v>18.364369839999998</v>
      </c>
      <c r="Q148" s="128">
        <v>0</v>
      </c>
      <c r="R148" s="128">
        <v>21.02544576</v>
      </c>
      <c r="S148" s="128">
        <v>0</v>
      </c>
      <c r="T148" s="128">
        <v>0.85848373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6660.78124407</v>
      </c>
      <c r="C149" s="128">
        <v>4610.98279645</v>
      </c>
      <c r="D149" s="128">
        <v>1.25481814</v>
      </c>
      <c r="E149" s="128">
        <v>607.99517416000003</v>
      </c>
      <c r="F149" s="128">
        <v>131.82336953000001</v>
      </c>
      <c r="G149" s="128">
        <v>4.0962608200000004</v>
      </c>
      <c r="H149" s="128">
        <v>59.066951760000002</v>
      </c>
      <c r="I149" s="128">
        <v>653.68882053000004</v>
      </c>
      <c r="J149" s="128">
        <v>154.33758345999999</v>
      </c>
      <c r="K149" s="128">
        <v>0.46196445000000003</v>
      </c>
      <c r="L149" s="128">
        <v>4.6718201099999996</v>
      </c>
      <c r="M149" s="128">
        <v>9.0470999999999998E-4</v>
      </c>
      <c r="N149" s="128">
        <v>387.27626133000001</v>
      </c>
      <c r="O149" s="128">
        <v>6.8067050000000004E-2</v>
      </c>
      <c r="P149" s="128">
        <v>21.23614182</v>
      </c>
      <c r="Q149" s="128">
        <v>0</v>
      </c>
      <c r="R149" s="128">
        <v>23.01362336</v>
      </c>
      <c r="S149" s="128">
        <v>0</v>
      </c>
      <c r="T149" s="128">
        <v>0.80668638999999998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6617.9156771099997</v>
      </c>
      <c r="C150" s="128">
        <v>4695.47855703</v>
      </c>
      <c r="D150" s="128">
        <v>0.60923267000000003</v>
      </c>
      <c r="E150" s="128">
        <v>598.63539268</v>
      </c>
      <c r="F150" s="128">
        <v>130.59165368000001</v>
      </c>
      <c r="G150" s="128">
        <v>4.1698040599999997</v>
      </c>
      <c r="H150" s="128">
        <v>55.821051490000002</v>
      </c>
      <c r="I150" s="128">
        <v>739.18224483999995</v>
      </c>
      <c r="J150" s="128">
        <v>146.05252949000001</v>
      </c>
      <c r="K150" s="128">
        <v>0.45345173</v>
      </c>
      <c r="L150" s="128">
        <v>5.14393558</v>
      </c>
      <c r="M150" s="128">
        <v>9.0561000000000005E-4</v>
      </c>
      <c r="N150" s="128">
        <v>187.02653731999999</v>
      </c>
      <c r="O150" s="128">
        <v>3.70944E-2</v>
      </c>
      <c r="P150" s="128">
        <v>31.070430389999999</v>
      </c>
      <c r="Q150" s="128">
        <v>0</v>
      </c>
      <c r="R150" s="128">
        <v>22.881622220000001</v>
      </c>
      <c r="S150" s="128">
        <v>0</v>
      </c>
      <c r="T150" s="128">
        <v>0.76123392000000001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6627.6915728100003</v>
      </c>
      <c r="C151" s="128">
        <v>4657.5079514099998</v>
      </c>
      <c r="D151" s="128">
        <v>0.66823118000000004</v>
      </c>
      <c r="E151" s="128">
        <v>633.60691847999999</v>
      </c>
      <c r="F151" s="128">
        <v>123.79737163999999</v>
      </c>
      <c r="G151" s="128">
        <v>3.9743195500000001</v>
      </c>
      <c r="H151" s="128">
        <v>54.822384569999997</v>
      </c>
      <c r="I151" s="128">
        <v>766.87528085999998</v>
      </c>
      <c r="J151" s="128">
        <v>138.8515874</v>
      </c>
      <c r="K151" s="128">
        <v>0.44452477000000001</v>
      </c>
      <c r="L151" s="128">
        <v>3.0289127100000002</v>
      </c>
      <c r="M151" s="128">
        <v>9.0651000000000002E-4</v>
      </c>
      <c r="N151" s="128">
        <v>186.76685437</v>
      </c>
      <c r="O151" s="128">
        <v>2.1615189999999999E-2</v>
      </c>
      <c r="P151" s="128">
        <v>34.133557289999999</v>
      </c>
      <c r="Q151" s="128">
        <v>0</v>
      </c>
      <c r="R151" s="128">
        <v>22.477405650000001</v>
      </c>
      <c r="S151" s="128">
        <v>0</v>
      </c>
      <c r="T151" s="128">
        <v>0.71375122999999996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6547.61048802</v>
      </c>
      <c r="C152" s="128">
        <v>4672.2770945599996</v>
      </c>
      <c r="D152" s="128">
        <v>0.57739116000000001</v>
      </c>
      <c r="E152" s="128">
        <v>586.73226883999996</v>
      </c>
      <c r="F152" s="128">
        <v>125.16236793</v>
      </c>
      <c r="G152" s="128">
        <v>3.9089282600000002</v>
      </c>
      <c r="H152" s="128">
        <v>53.85049008</v>
      </c>
      <c r="I152" s="128">
        <v>828.85447474</v>
      </c>
      <c r="J152" s="128">
        <v>128.49650799</v>
      </c>
      <c r="K152" s="128">
        <v>0.42943211999999997</v>
      </c>
      <c r="L152" s="128">
        <v>2.7344231300000001</v>
      </c>
      <c r="M152" s="128">
        <v>9.0740999999999999E-4</v>
      </c>
      <c r="N152" s="128">
        <v>87.586426070000002</v>
      </c>
      <c r="O152" s="128">
        <v>1.7766830000000001E-2</v>
      </c>
      <c r="P152" s="128">
        <v>33.716204269999999</v>
      </c>
      <c r="Q152" s="128">
        <v>0</v>
      </c>
      <c r="R152" s="128">
        <v>22.580844689999999</v>
      </c>
      <c r="S152" s="128">
        <v>0</v>
      </c>
      <c r="T152" s="128">
        <v>0.68495994000000004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6594.3406040199998</v>
      </c>
      <c r="C153" s="128">
        <v>4667.4670451600005</v>
      </c>
      <c r="D153" s="128">
        <v>0.56199602000000004</v>
      </c>
      <c r="E153" s="128">
        <v>618.22267842999997</v>
      </c>
      <c r="F153" s="128">
        <v>127.42166047000001</v>
      </c>
      <c r="G153" s="128">
        <v>3.8527166799999999</v>
      </c>
      <c r="H153" s="128">
        <v>50.830981260000001</v>
      </c>
      <c r="I153" s="128">
        <v>846.05667106999999</v>
      </c>
      <c r="J153" s="128">
        <v>130.68078328999999</v>
      </c>
      <c r="K153" s="128">
        <v>0.39053033999999998</v>
      </c>
      <c r="L153" s="128">
        <v>2.7255317400000001</v>
      </c>
      <c r="M153" s="128">
        <v>9.0830999999999996E-4</v>
      </c>
      <c r="N153" s="128">
        <v>88.136207870000007</v>
      </c>
      <c r="O153" s="128">
        <v>1.384847E-2</v>
      </c>
      <c r="P153" s="128">
        <v>34.218919790000001</v>
      </c>
      <c r="Q153" s="128">
        <v>0</v>
      </c>
      <c r="R153" s="128">
        <v>23.10900912</v>
      </c>
      <c r="S153" s="128">
        <v>0</v>
      </c>
      <c r="T153" s="128">
        <v>0.65111600000000003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6690.5801741599998</v>
      </c>
      <c r="C154" s="128">
        <v>4698.5877025199998</v>
      </c>
      <c r="D154" s="128">
        <v>1.0854881300000001</v>
      </c>
      <c r="E154" s="128">
        <v>604.98693305999996</v>
      </c>
      <c r="F154" s="128">
        <v>120.98431472999999</v>
      </c>
      <c r="G154" s="128">
        <v>3.7905657100000001</v>
      </c>
      <c r="H154" s="128">
        <v>31.689224859999999</v>
      </c>
      <c r="I154" s="128">
        <v>851.40157846</v>
      </c>
      <c r="J154" s="128">
        <v>163.51232716999999</v>
      </c>
      <c r="K154" s="128">
        <v>0.36020046</v>
      </c>
      <c r="L154" s="128">
        <v>9.4733794299999996</v>
      </c>
      <c r="M154" s="128">
        <v>9.0921000000000003E-4</v>
      </c>
      <c r="N154" s="128">
        <v>108.15372785</v>
      </c>
      <c r="O154" s="128">
        <v>9.9499500000000008E-3</v>
      </c>
      <c r="P154" s="128">
        <v>70.406647100000001</v>
      </c>
      <c r="Q154" s="128">
        <v>0</v>
      </c>
      <c r="R154" s="128">
        <v>25.527671309999999</v>
      </c>
      <c r="S154" s="128">
        <v>0</v>
      </c>
      <c r="T154" s="128">
        <v>0.60955420999999999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6579.4044316</v>
      </c>
      <c r="C155" s="128">
        <v>4588.3633583800001</v>
      </c>
      <c r="D155" s="128">
        <v>1.4471406099999999</v>
      </c>
      <c r="E155" s="128">
        <v>612.25685329999999</v>
      </c>
      <c r="F155" s="128">
        <v>123.13544142000001</v>
      </c>
      <c r="G155" s="128">
        <v>3.6694218599999999</v>
      </c>
      <c r="H155" s="128">
        <v>34.644110570000002</v>
      </c>
      <c r="I155" s="128">
        <v>846.84222224999996</v>
      </c>
      <c r="J155" s="128">
        <v>159.80763887000001</v>
      </c>
      <c r="K155" s="128">
        <v>0.32077007000000002</v>
      </c>
      <c r="L155" s="128">
        <v>7.7646089800000002</v>
      </c>
      <c r="M155" s="128">
        <v>9.1011E-4</v>
      </c>
      <c r="N155" s="128">
        <v>107.98869153</v>
      </c>
      <c r="O155" s="128">
        <v>0.40220266999999998</v>
      </c>
      <c r="P155" s="128">
        <v>66.50505201</v>
      </c>
      <c r="Q155" s="128">
        <v>0</v>
      </c>
      <c r="R155" s="128">
        <v>25.638046880000001</v>
      </c>
      <c r="S155" s="128">
        <v>0</v>
      </c>
      <c r="T155" s="128">
        <v>0.61796209000000002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>
      <c r="A156" s="8">
        <v>44958</v>
      </c>
      <c r="B156" s="128">
        <v>6529.24100155</v>
      </c>
      <c r="C156" s="128">
        <v>4523.4211797199996</v>
      </c>
      <c r="D156" s="128">
        <v>1.4320209800000001</v>
      </c>
      <c r="E156" s="128">
        <v>642.09076235999999</v>
      </c>
      <c r="F156" s="128">
        <v>120.58462665</v>
      </c>
      <c r="G156" s="128">
        <v>3.4841487299999998</v>
      </c>
      <c r="H156" s="128">
        <v>32.244278270000002</v>
      </c>
      <c r="I156" s="128">
        <v>849.65790176999997</v>
      </c>
      <c r="J156" s="128">
        <v>148.06100889000001</v>
      </c>
      <c r="K156" s="128">
        <v>0.28851086999999997</v>
      </c>
      <c r="L156" s="128">
        <v>7.5089557899999999</v>
      </c>
      <c r="M156" s="128">
        <v>9.1100999999999997E-4</v>
      </c>
      <c r="N156" s="128">
        <v>107.78999596</v>
      </c>
      <c r="O156" s="128">
        <v>0.35836097</v>
      </c>
      <c r="P156" s="128">
        <v>57.430516859999997</v>
      </c>
      <c r="Q156" s="128">
        <v>0</v>
      </c>
      <c r="R156" s="128">
        <v>32.828831030000003</v>
      </c>
      <c r="S156" s="128">
        <v>1.4437402699999999</v>
      </c>
      <c r="T156" s="128">
        <v>0.61525141999999999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>
      <c r="A157" s="8">
        <v>44986</v>
      </c>
      <c r="B157" s="128">
        <v>6608.5137480900003</v>
      </c>
      <c r="C157" s="128">
        <v>4600.8272851900001</v>
      </c>
      <c r="D157" s="128">
        <v>1.7712044499999999</v>
      </c>
      <c r="E157" s="128">
        <v>708.31229773999996</v>
      </c>
      <c r="F157" s="128">
        <v>123.34160740999999</v>
      </c>
      <c r="G157" s="128">
        <v>3.3414365500000001</v>
      </c>
      <c r="H157" s="128">
        <v>31.22206602</v>
      </c>
      <c r="I157" s="128">
        <v>833.93493223999997</v>
      </c>
      <c r="J157" s="128">
        <v>146.28895363999999</v>
      </c>
      <c r="K157" s="128">
        <v>0.27766415</v>
      </c>
      <c r="L157" s="128">
        <v>7.41442639</v>
      </c>
      <c r="M157" s="128">
        <v>9.1191000000000004E-4</v>
      </c>
      <c r="N157" s="128">
        <v>107.49546482</v>
      </c>
      <c r="O157" s="128">
        <v>0.26948151999999997</v>
      </c>
      <c r="P157" s="128">
        <v>9.9244685100000005</v>
      </c>
      <c r="Q157" s="128">
        <v>0</v>
      </c>
      <c r="R157" s="128">
        <v>32.688837210000003</v>
      </c>
      <c r="S157" s="128">
        <v>1.4027103400000001</v>
      </c>
      <c r="T157" s="128">
        <v>0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>
      <c r="A158" s="8">
        <v>45017</v>
      </c>
      <c r="B158" s="128">
        <v>6645.8306551799997</v>
      </c>
      <c r="C158" s="128">
        <v>4643.49644094</v>
      </c>
      <c r="D158" s="128">
        <v>1.7647465499999999</v>
      </c>
      <c r="E158" s="128">
        <v>728.33223783999995</v>
      </c>
      <c r="F158" s="128">
        <v>118.37543296</v>
      </c>
      <c r="G158" s="128">
        <v>3.2145528699999999</v>
      </c>
      <c r="H158" s="128">
        <v>30.32150888</v>
      </c>
      <c r="I158" s="128">
        <v>815.38634292999996</v>
      </c>
      <c r="J158" s="128">
        <v>143.76310330000001</v>
      </c>
      <c r="K158" s="128">
        <v>0.27058365000000001</v>
      </c>
      <c r="L158" s="128">
        <v>7.2454139900000003</v>
      </c>
      <c r="M158" s="128">
        <v>9.1281000000000001E-4</v>
      </c>
      <c r="N158" s="128">
        <v>108.01579208</v>
      </c>
      <c r="O158" s="128">
        <v>0.2739182</v>
      </c>
      <c r="P158" s="128">
        <v>10.08444031</v>
      </c>
      <c r="Q158" s="128">
        <v>0</v>
      </c>
      <c r="R158" s="128">
        <v>33.921487929999998</v>
      </c>
      <c r="S158" s="128">
        <v>1.3637399400000001</v>
      </c>
      <c r="T158" s="128">
        <v>0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>
      <c r="A159" s="8">
        <v>45047</v>
      </c>
      <c r="B159" s="128">
        <v>6854.6462373900004</v>
      </c>
      <c r="C159" s="128">
        <v>4847.9929501200004</v>
      </c>
      <c r="D159" s="128">
        <v>1.26943937</v>
      </c>
      <c r="E159" s="128">
        <v>700.44826386</v>
      </c>
      <c r="F159" s="128">
        <v>114.87825577</v>
      </c>
      <c r="G159" s="128">
        <v>3.0755150599999999</v>
      </c>
      <c r="H159" s="128">
        <v>46.061743059999998</v>
      </c>
      <c r="I159" s="128">
        <v>839.13223307999999</v>
      </c>
      <c r="J159" s="128">
        <v>142.41854455999999</v>
      </c>
      <c r="K159" s="128">
        <v>0.25929132999999999</v>
      </c>
      <c r="L159" s="128">
        <v>6.9767306600000003</v>
      </c>
      <c r="M159" s="128">
        <v>9.1370999999999998E-4</v>
      </c>
      <c r="N159" s="128">
        <v>107.95226167</v>
      </c>
      <c r="O159" s="128">
        <v>0.18286590999999999</v>
      </c>
      <c r="P159" s="128">
        <v>9.6137215099999995</v>
      </c>
      <c r="Q159" s="128">
        <v>1.03E-5</v>
      </c>
      <c r="R159" s="128">
        <v>33.058640859999997</v>
      </c>
      <c r="S159" s="128">
        <v>1.32485656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>
      <c r="A160" s="8">
        <v>45078</v>
      </c>
      <c r="B160" s="128">
        <v>7107.9555310899996</v>
      </c>
      <c r="C160" s="128">
        <v>4964.0528330500001</v>
      </c>
      <c r="D160" s="128">
        <v>0.80693713</v>
      </c>
      <c r="E160" s="128">
        <v>686.04231890000005</v>
      </c>
      <c r="F160" s="128">
        <v>117.93034202</v>
      </c>
      <c r="G160" s="128">
        <v>2.9404471299999999</v>
      </c>
      <c r="H160" s="128">
        <v>58.335589560000003</v>
      </c>
      <c r="I160" s="128">
        <v>918.81535804999999</v>
      </c>
      <c r="J160" s="128">
        <v>190.92616133999999</v>
      </c>
      <c r="K160" s="128">
        <v>0.74111473000000005</v>
      </c>
      <c r="L160" s="128">
        <v>11.900493989999999</v>
      </c>
      <c r="M160" s="128">
        <v>9.1461000000000005E-4</v>
      </c>
      <c r="N160" s="128">
        <v>108.99361859</v>
      </c>
      <c r="O160" s="128">
        <v>0.13888391999999999</v>
      </c>
      <c r="P160" s="128">
        <v>9.6883452400000003</v>
      </c>
      <c r="Q160" s="128">
        <v>1.03E-5</v>
      </c>
      <c r="R160" s="128">
        <v>35.356513970000002</v>
      </c>
      <c r="S160" s="128">
        <v>1.2856485600000001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>
      <c r="A161" s="8">
        <v>45108</v>
      </c>
      <c r="B161" s="128">
        <v>7412.8894044199997</v>
      </c>
      <c r="C161" s="128">
        <v>5129.5957845499997</v>
      </c>
      <c r="D161" s="128">
        <v>0.72766122</v>
      </c>
      <c r="E161" s="128">
        <v>696.11277190999999</v>
      </c>
      <c r="F161" s="128">
        <v>121.7040725</v>
      </c>
      <c r="G161" s="128">
        <v>7.7821499100000002</v>
      </c>
      <c r="H161" s="128">
        <v>71.728128319999996</v>
      </c>
      <c r="I161" s="128">
        <v>983.55182365999997</v>
      </c>
      <c r="J161" s="128">
        <v>234.90654537</v>
      </c>
      <c r="K161" s="128">
        <v>0.65305004</v>
      </c>
      <c r="L161" s="128">
        <v>12.887705889999999</v>
      </c>
      <c r="M161" s="128">
        <v>9.1551000000000002E-4</v>
      </c>
      <c r="N161" s="128">
        <v>108.07099832999999</v>
      </c>
      <c r="O161" s="128">
        <v>9.3825939999999997E-2</v>
      </c>
      <c r="P161" s="128">
        <v>9.43556858</v>
      </c>
      <c r="Q161" s="128">
        <v>0</v>
      </c>
      <c r="R161" s="128">
        <v>34.391892470000002</v>
      </c>
      <c r="S161" s="128">
        <v>1.24651022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>
      <c r="A162" s="8">
        <v>45139</v>
      </c>
      <c r="B162" s="128">
        <v>7586.52559956</v>
      </c>
      <c r="C162" s="128">
        <v>5200.7461414199997</v>
      </c>
      <c r="D162" s="128">
        <v>1.3199972</v>
      </c>
      <c r="E162" s="128">
        <v>789.64226963999999</v>
      </c>
      <c r="F162" s="128">
        <v>118.32308786</v>
      </c>
      <c r="G162" s="128">
        <v>8.3494548599999998</v>
      </c>
      <c r="H162" s="128">
        <v>76.975207960000006</v>
      </c>
      <c r="I162" s="128">
        <v>986.74303726999995</v>
      </c>
      <c r="J162" s="128">
        <v>230.93206207</v>
      </c>
      <c r="K162" s="128">
        <v>0.51061058000000004</v>
      </c>
      <c r="L162" s="128">
        <v>20.355258880000001</v>
      </c>
      <c r="M162" s="128">
        <v>9.1640999999999999E-4</v>
      </c>
      <c r="N162" s="128">
        <v>107.84723864999999</v>
      </c>
      <c r="O162" s="128">
        <v>4.7542439999999998E-2</v>
      </c>
      <c r="P162" s="128">
        <v>8.4139170599999993</v>
      </c>
      <c r="Q162" s="128">
        <v>0</v>
      </c>
      <c r="R162" s="128">
        <v>35.112097310000003</v>
      </c>
      <c r="S162" s="128">
        <v>1.2067599499999999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>
      <c r="A163" s="8">
        <v>45170</v>
      </c>
      <c r="B163" s="128">
        <v>7964.4316732099996</v>
      </c>
      <c r="C163" s="128">
        <v>5383.9432351300002</v>
      </c>
      <c r="D163" s="128">
        <v>1.29549984</v>
      </c>
      <c r="E163" s="128">
        <v>884.61225322999996</v>
      </c>
      <c r="F163" s="128">
        <v>112.38209964000001</v>
      </c>
      <c r="G163" s="128">
        <v>8.14734728</v>
      </c>
      <c r="H163" s="128">
        <v>88.477196579999998</v>
      </c>
      <c r="I163" s="128">
        <v>1069.1534620299999</v>
      </c>
      <c r="J163" s="128">
        <v>244.92487725999999</v>
      </c>
      <c r="K163" s="128">
        <v>0.43552421000000002</v>
      </c>
      <c r="L163" s="128">
        <v>18.62106356</v>
      </c>
      <c r="M163" s="128">
        <v>9.1730999999999996E-4</v>
      </c>
      <c r="N163" s="128">
        <v>105.54424491</v>
      </c>
      <c r="O163" s="128">
        <v>0</v>
      </c>
      <c r="P163" s="128">
        <v>10.198338420000001</v>
      </c>
      <c r="Q163" s="128">
        <v>0</v>
      </c>
      <c r="R163" s="128">
        <v>35.528267620000001</v>
      </c>
      <c r="S163" s="128">
        <v>1.16734619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>
      <c r="A164" s="8">
        <v>45200</v>
      </c>
      <c r="B164" s="128">
        <v>8617.4635840899991</v>
      </c>
      <c r="C164" s="128">
        <v>5925.1798401400001</v>
      </c>
      <c r="D164" s="128">
        <v>1.2854661599999999</v>
      </c>
      <c r="E164" s="128">
        <v>912.95403399999998</v>
      </c>
      <c r="F164" s="128">
        <v>120.5772963</v>
      </c>
      <c r="G164" s="128">
        <v>7.9348192700000002</v>
      </c>
      <c r="H164" s="128">
        <v>91.218815239999998</v>
      </c>
      <c r="I164" s="128">
        <v>1141.9925334</v>
      </c>
      <c r="J164" s="128">
        <v>246.79798251</v>
      </c>
      <c r="K164" s="128">
        <v>0.39879187999999999</v>
      </c>
      <c r="L164" s="128">
        <v>18.832255180000001</v>
      </c>
      <c r="M164" s="128">
        <v>9.1821000000000003E-4</v>
      </c>
      <c r="N164" s="128">
        <v>103.12023055</v>
      </c>
      <c r="O164" s="128">
        <v>0</v>
      </c>
      <c r="P164" s="128">
        <v>9.5805210499999998</v>
      </c>
      <c r="Q164" s="128">
        <v>0</v>
      </c>
      <c r="R164" s="128">
        <v>36.462294540000002</v>
      </c>
      <c r="S164" s="128">
        <v>1.12778566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8">
        <v>45231</v>
      </c>
      <c r="B165" s="128">
        <v>8902.6478254100002</v>
      </c>
      <c r="C165" s="128">
        <v>6003.3155552600001</v>
      </c>
      <c r="D165" s="128">
        <v>1.26923867</v>
      </c>
      <c r="E165" s="128">
        <v>955.32563835999997</v>
      </c>
      <c r="F165" s="128">
        <v>120.37804362999999</v>
      </c>
      <c r="G165" s="128">
        <v>7.63532981</v>
      </c>
      <c r="H165" s="128">
        <v>97.827480690000002</v>
      </c>
      <c r="I165" s="128">
        <v>1279.2753060299999</v>
      </c>
      <c r="J165" s="128">
        <v>264.63580956999999</v>
      </c>
      <c r="K165" s="128">
        <v>0.28989169999999997</v>
      </c>
      <c r="L165" s="128">
        <v>32.9606566</v>
      </c>
      <c r="M165" s="128">
        <v>9.1911E-4</v>
      </c>
      <c r="N165" s="128">
        <v>100.80107237999999</v>
      </c>
      <c r="O165" s="128">
        <v>0</v>
      </c>
      <c r="P165" s="128">
        <v>9.4560538300000001</v>
      </c>
      <c r="Q165" s="128">
        <v>0</v>
      </c>
      <c r="R165" s="128">
        <v>28.388669029999999</v>
      </c>
      <c r="S165" s="128">
        <v>1.08816074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8">
        <v>45261</v>
      </c>
      <c r="B166" s="128">
        <v>9341.7494511999994</v>
      </c>
      <c r="C166" s="128">
        <v>6244.9581008799996</v>
      </c>
      <c r="D166" s="128">
        <v>1.62833808</v>
      </c>
      <c r="E166" s="128">
        <v>1003.40908497</v>
      </c>
      <c r="F166" s="128">
        <v>124.62234872000001</v>
      </c>
      <c r="G166" s="128">
        <v>11.93785959</v>
      </c>
      <c r="H166" s="128">
        <v>91.539396659999994</v>
      </c>
      <c r="I166" s="128">
        <v>1340.9104870599999</v>
      </c>
      <c r="J166" s="128">
        <v>338.56504453999997</v>
      </c>
      <c r="K166" s="128">
        <v>0.23190863</v>
      </c>
      <c r="L166" s="128">
        <v>34.508441670000003</v>
      </c>
      <c r="M166" s="128">
        <v>9.2000999999999997E-4</v>
      </c>
      <c r="N166" s="128">
        <v>98.436152460000002</v>
      </c>
      <c r="O166" s="128">
        <v>9.9999999999999995E-7</v>
      </c>
      <c r="P166" s="128">
        <v>20.213176130000001</v>
      </c>
      <c r="Q166" s="128">
        <v>0</v>
      </c>
      <c r="R166" s="128">
        <v>29.739548630000002</v>
      </c>
      <c r="S166" s="128">
        <v>1.0486421699999999</v>
      </c>
      <c r="T166" s="128">
        <v>0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8">
        <v>45292</v>
      </c>
      <c r="B167" s="128">
        <v>9215.6941454600001</v>
      </c>
      <c r="C167" s="128">
        <v>6080.8777939900001</v>
      </c>
      <c r="D167" s="128">
        <v>0.57204827000000003</v>
      </c>
      <c r="E167" s="128">
        <v>1040.48730271</v>
      </c>
      <c r="F167" s="128">
        <v>113.09303491</v>
      </c>
      <c r="G167" s="128">
        <v>11.632650870000001</v>
      </c>
      <c r="H167" s="128">
        <v>102.11903067999999</v>
      </c>
      <c r="I167" s="128">
        <v>1335.6676173799999</v>
      </c>
      <c r="J167" s="128">
        <v>339.80217200999999</v>
      </c>
      <c r="K167" s="128">
        <v>0.16464279000000001</v>
      </c>
      <c r="L167" s="128">
        <v>35.508719450000001</v>
      </c>
      <c r="M167" s="128">
        <v>9.2091000000000004E-4</v>
      </c>
      <c r="N167" s="128">
        <v>97.455318109999993</v>
      </c>
      <c r="O167" s="128">
        <v>0</v>
      </c>
      <c r="P167" s="128">
        <v>21.783237710000002</v>
      </c>
      <c r="Q167" s="128">
        <v>8.4350000000000004E-5</v>
      </c>
      <c r="R167" s="128">
        <v>35.520542540000001</v>
      </c>
      <c r="S167" s="128">
        <v>1.00902878</v>
      </c>
      <c r="T167" s="128">
        <v>0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8">
        <v>45323</v>
      </c>
      <c r="B168" s="128">
        <v>9056.1487725700008</v>
      </c>
      <c r="C168" s="128">
        <v>5799.3219245099999</v>
      </c>
      <c r="D168" s="128">
        <v>1.6332332000000001</v>
      </c>
      <c r="E168" s="128">
        <v>1088.69903593</v>
      </c>
      <c r="F168" s="128">
        <v>101.89682503</v>
      </c>
      <c r="G168" s="128">
        <v>11.3881747</v>
      </c>
      <c r="H168" s="128">
        <v>105.87024718000001</v>
      </c>
      <c r="I168" s="128">
        <v>1393.9544528399999</v>
      </c>
      <c r="J168" s="128">
        <v>340.32509149999998</v>
      </c>
      <c r="K168" s="128">
        <v>0.15176924999999999</v>
      </c>
      <c r="L168" s="128">
        <v>40.259873740000003</v>
      </c>
      <c r="M168" s="128">
        <v>9.2091000000000004E-4</v>
      </c>
      <c r="N168" s="128">
        <v>96.086523310000004</v>
      </c>
      <c r="O168" s="128">
        <v>0</v>
      </c>
      <c r="P168" s="128">
        <v>12.82264634</v>
      </c>
      <c r="Q168" s="128">
        <v>8.4350000000000004E-5</v>
      </c>
      <c r="R168" s="128">
        <v>62.768691369999999</v>
      </c>
      <c r="S168" s="128">
        <v>0.96927841000000003</v>
      </c>
      <c r="T168" s="128">
        <v>0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9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231</v>
      </c>
    </row>
    <row r="6" spans="1:20" s="30" customFormat="1">
      <c r="A6" s="216" t="s">
        <v>0</v>
      </c>
      <c r="B6" s="206" t="s">
        <v>1</v>
      </c>
      <c r="C6" s="206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56</v>
      </c>
      <c r="M6" s="217" t="s">
        <v>55</v>
      </c>
    </row>
    <row r="7" spans="1:20" s="30" customFormat="1">
      <c r="A7" s="216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217"/>
    </row>
    <row r="8" spans="1:20" ht="27.6">
      <c r="A8" s="216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2404.1133994500001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2417.51411568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2425.5022843900001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2196.6625548400002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2417.5885042899999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2480.9487283399999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2512.1907091200001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2632.1621212499999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2561.4478274399999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2625.55201038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2715.4521192900002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2582.56922424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2552.7629501199999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2538.5847355000001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2380.6974808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2380.5292123700001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2750.2379835299998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2147.0960774700002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2163.6032263400002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2182.7076183600002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2161.1716353900001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2170.8440591399999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2128.9947091099998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2269.6622489000001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2222.1658506799999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2128.4562203800001</v>
      </c>
      <c r="C36" s="128">
        <v>63.080121169999998</v>
      </c>
      <c r="D36" s="128">
        <v>13.633766789999999</v>
      </c>
      <c r="E36" s="128">
        <v>0</v>
      </c>
      <c r="F36" s="128">
        <v>10.389015990000001</v>
      </c>
      <c r="G36" s="128">
        <v>3.2447507999999998</v>
      </c>
      <c r="H36" s="128">
        <v>49.446354380000002</v>
      </c>
      <c r="I36" s="128">
        <v>3.3679039400000002</v>
      </c>
      <c r="J36" s="128">
        <v>27.293377370000002</v>
      </c>
      <c r="K36" s="128">
        <v>18.785073069999999</v>
      </c>
      <c r="L36" s="128">
        <v>2065.3760992099997</v>
      </c>
      <c r="M36" s="128">
        <v>217.93909389000001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2388.2752725700002</v>
      </c>
      <c r="C37" s="128">
        <v>62.047572189999997</v>
      </c>
      <c r="D37" s="128">
        <v>13.704874119999999</v>
      </c>
      <c r="E37" s="128">
        <v>0</v>
      </c>
      <c r="F37" s="128">
        <v>10.48318811</v>
      </c>
      <c r="G37" s="128">
        <v>3.22168601</v>
      </c>
      <c r="H37" s="128">
        <v>48.342698069999997</v>
      </c>
      <c r="I37" s="128">
        <v>2.3679039500000001</v>
      </c>
      <c r="J37" s="128">
        <v>27.294032099999999</v>
      </c>
      <c r="K37" s="128">
        <v>18.68076202</v>
      </c>
      <c r="L37" s="128">
        <v>2326.22770038</v>
      </c>
      <c r="M37" s="128">
        <v>366.48455940999997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2585.90982394</v>
      </c>
      <c r="C38" s="128">
        <v>60.499063800000002</v>
      </c>
      <c r="D38" s="128">
        <v>13.76292596</v>
      </c>
      <c r="E38" s="128">
        <v>0</v>
      </c>
      <c r="F38" s="128">
        <v>10.57423876</v>
      </c>
      <c r="G38" s="128">
        <v>3.1886871999999999</v>
      </c>
      <c r="H38" s="128">
        <v>46.736137839999998</v>
      </c>
      <c r="I38" s="128">
        <v>0.86790392000000005</v>
      </c>
      <c r="J38" s="128">
        <v>27.294665609999999</v>
      </c>
      <c r="K38" s="128">
        <v>18.573568309999999</v>
      </c>
      <c r="L38" s="128">
        <v>2525.4107601400001</v>
      </c>
      <c r="M38" s="128">
        <v>327.39998942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2753.9511497899998</v>
      </c>
      <c r="C39" s="128">
        <v>59.421028499999998</v>
      </c>
      <c r="D39" s="128">
        <v>13.82835165</v>
      </c>
      <c r="E39" s="128">
        <v>0</v>
      </c>
      <c r="F39" s="128">
        <v>10.67060057</v>
      </c>
      <c r="G39" s="128">
        <v>3.1577510800000002</v>
      </c>
      <c r="H39" s="128">
        <v>45.592676849999997</v>
      </c>
      <c r="I39" s="128">
        <v>0</v>
      </c>
      <c r="J39" s="128">
        <v>27.063224219999999</v>
      </c>
      <c r="K39" s="128">
        <v>18.529452630000002</v>
      </c>
      <c r="L39" s="128">
        <v>2694.5301212899999</v>
      </c>
      <c r="M39" s="128">
        <v>497.74764692000002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2879.6120792800002</v>
      </c>
      <c r="C40" s="128">
        <v>59.427714590000001</v>
      </c>
      <c r="D40" s="128">
        <v>13.89789558</v>
      </c>
      <c r="E40" s="128">
        <v>0</v>
      </c>
      <c r="F40" s="128">
        <v>10.74946083</v>
      </c>
      <c r="G40" s="128">
        <v>3.1484347499999998</v>
      </c>
      <c r="H40" s="128">
        <v>45.529819009999997</v>
      </c>
      <c r="I40" s="128">
        <v>0</v>
      </c>
      <c r="J40" s="128">
        <v>27.06385774</v>
      </c>
      <c r="K40" s="128">
        <v>18.465961270000001</v>
      </c>
      <c r="L40" s="128">
        <v>2820.1843646899997</v>
      </c>
      <c r="M40" s="128">
        <v>413.46728388999998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3067.9769964699999</v>
      </c>
      <c r="C41" s="128">
        <v>58.999160449999998</v>
      </c>
      <c r="D41" s="128">
        <v>13.850462780000001</v>
      </c>
      <c r="E41" s="128">
        <v>0</v>
      </c>
      <c r="F41" s="128">
        <v>10.855718680000001</v>
      </c>
      <c r="G41" s="128">
        <v>2.9947441000000001</v>
      </c>
      <c r="H41" s="128">
        <v>45.148697669999997</v>
      </c>
      <c r="I41" s="128">
        <v>0</v>
      </c>
      <c r="J41" s="128">
        <v>27.06451246</v>
      </c>
      <c r="K41" s="128">
        <v>18.084185210000001</v>
      </c>
      <c r="L41" s="128">
        <v>3008.9778360199998</v>
      </c>
      <c r="M41" s="128">
        <v>349.12123073999999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3427.1474189800001</v>
      </c>
      <c r="C42" s="128">
        <v>58.864412100000003</v>
      </c>
      <c r="D42" s="128">
        <v>13.65486293</v>
      </c>
      <c r="E42" s="128">
        <v>0</v>
      </c>
      <c r="F42" s="128">
        <v>10.95036127</v>
      </c>
      <c r="G42" s="128">
        <v>2.70450166</v>
      </c>
      <c r="H42" s="128">
        <v>45.209549170000003</v>
      </c>
      <c r="I42" s="128">
        <v>0</v>
      </c>
      <c r="J42" s="128">
        <v>27.065167160000001</v>
      </c>
      <c r="K42" s="128">
        <v>18.144382010000001</v>
      </c>
      <c r="L42" s="128">
        <v>3368.2830068799999</v>
      </c>
      <c r="M42" s="128">
        <v>363.09602544000001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3349.40745057</v>
      </c>
      <c r="C43" s="128">
        <v>54.724278069999997</v>
      </c>
      <c r="D43" s="128">
        <v>16.01662499</v>
      </c>
      <c r="E43" s="128">
        <v>0</v>
      </c>
      <c r="F43" s="128">
        <v>13.324371409999999</v>
      </c>
      <c r="G43" s="128">
        <v>2.69225358</v>
      </c>
      <c r="H43" s="128">
        <v>38.70765308</v>
      </c>
      <c r="I43" s="128">
        <v>0</v>
      </c>
      <c r="J43" s="128">
        <v>20.54489156</v>
      </c>
      <c r="K43" s="128">
        <v>18.16276152</v>
      </c>
      <c r="L43" s="128">
        <v>3294.6831725000002</v>
      </c>
      <c r="M43" s="128">
        <v>400.72476639000001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3351.0134140499999</v>
      </c>
      <c r="C44" s="128">
        <v>53.996165249999997</v>
      </c>
      <c r="D44" s="128">
        <v>16.076025130000001</v>
      </c>
      <c r="E44" s="128">
        <v>0</v>
      </c>
      <c r="F44" s="128">
        <v>13.43400153</v>
      </c>
      <c r="G44" s="128">
        <v>2.6420235999999999</v>
      </c>
      <c r="H44" s="128">
        <v>37.920140119999999</v>
      </c>
      <c r="I44" s="128">
        <v>0</v>
      </c>
      <c r="J44" s="128">
        <v>19.69506805</v>
      </c>
      <c r="K44" s="128">
        <v>18.22507207</v>
      </c>
      <c r="L44" s="128">
        <v>3297.0172488000003</v>
      </c>
      <c r="M44" s="128">
        <v>415.53700416999999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3606.4426440500001</v>
      </c>
      <c r="C45" s="128">
        <v>54.136854380000003</v>
      </c>
      <c r="D45" s="128">
        <v>16.131840199999999</v>
      </c>
      <c r="E45" s="128">
        <v>0</v>
      </c>
      <c r="F45" s="128">
        <v>13.521684110000001</v>
      </c>
      <c r="G45" s="128">
        <v>2.6101560899999998</v>
      </c>
      <c r="H45" s="128">
        <v>38.005014180000003</v>
      </c>
      <c r="I45" s="128">
        <v>0</v>
      </c>
      <c r="J45" s="128">
        <v>19.69523869</v>
      </c>
      <c r="K45" s="128">
        <v>18.30977549</v>
      </c>
      <c r="L45" s="128">
        <v>3552.3057896699997</v>
      </c>
      <c r="M45" s="128">
        <v>397.20034822999997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3690.3526185199999</v>
      </c>
      <c r="C46" s="128">
        <v>43.503257150000003</v>
      </c>
      <c r="D46" s="128">
        <v>5.5074352299999996</v>
      </c>
      <c r="E46" s="128">
        <v>0</v>
      </c>
      <c r="F46" s="128">
        <v>2.9237972000000001</v>
      </c>
      <c r="G46" s="128">
        <v>2.5836380299999999</v>
      </c>
      <c r="H46" s="128">
        <v>37.995821919999997</v>
      </c>
      <c r="I46" s="128">
        <v>0</v>
      </c>
      <c r="J46" s="128">
        <v>19.695415109999999</v>
      </c>
      <c r="K46" s="128">
        <v>18.300406809999998</v>
      </c>
      <c r="L46" s="128">
        <v>3646.8493613700002</v>
      </c>
      <c r="M46" s="128">
        <v>364.62659054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3697.78956204</v>
      </c>
      <c r="C47" s="128">
        <v>43.546310439999999</v>
      </c>
      <c r="D47" s="128">
        <v>5.4942317100000002</v>
      </c>
      <c r="E47" s="128">
        <v>0</v>
      </c>
      <c r="F47" s="128">
        <v>2.93420557</v>
      </c>
      <c r="G47" s="128">
        <v>2.5600261400000002</v>
      </c>
      <c r="H47" s="128">
        <v>38.052078729999998</v>
      </c>
      <c r="I47" s="128">
        <v>0</v>
      </c>
      <c r="J47" s="128">
        <v>19.69559151</v>
      </c>
      <c r="K47" s="128">
        <v>18.356487220000002</v>
      </c>
      <c r="L47" s="128">
        <v>3654.2432515999999</v>
      </c>
      <c r="M47" s="128">
        <v>357.24830336000002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3880.5045628500002</v>
      </c>
      <c r="C48" s="128">
        <v>53.619149620000002</v>
      </c>
      <c r="D48" s="128">
        <v>6.01214739</v>
      </c>
      <c r="E48" s="128">
        <v>0</v>
      </c>
      <c r="F48" s="128">
        <v>3.4970950799999998</v>
      </c>
      <c r="G48" s="128">
        <v>2.5150523100000002</v>
      </c>
      <c r="H48" s="128">
        <v>47.607002229999999</v>
      </c>
      <c r="I48" s="128">
        <v>0</v>
      </c>
      <c r="J48" s="128">
        <v>24.60749109</v>
      </c>
      <c r="K48" s="128">
        <v>22.999511139999999</v>
      </c>
      <c r="L48" s="128">
        <v>3826.8854132299998</v>
      </c>
      <c r="M48" s="128">
        <v>199.3501751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3721.21124199</v>
      </c>
      <c r="C49" s="128">
        <v>58.786851069999997</v>
      </c>
      <c r="D49" s="128">
        <v>6.4992125300000003</v>
      </c>
      <c r="E49" s="128">
        <v>6.4188099999999998E-2</v>
      </c>
      <c r="F49" s="128">
        <v>3.9357900300000002</v>
      </c>
      <c r="G49" s="128">
        <v>2.4992344000000002</v>
      </c>
      <c r="H49" s="128">
        <v>52.287638540000003</v>
      </c>
      <c r="I49" s="128">
        <v>0</v>
      </c>
      <c r="J49" s="128">
        <v>26.993745059999998</v>
      </c>
      <c r="K49" s="128">
        <v>25.293893480000001</v>
      </c>
      <c r="L49" s="128">
        <v>3662.42439092</v>
      </c>
      <c r="M49" s="128">
        <v>202.64252515000001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3746.76146414</v>
      </c>
      <c r="C50" s="128">
        <v>59.648598380000003</v>
      </c>
      <c r="D50" s="128">
        <v>6.30947222</v>
      </c>
      <c r="E50" s="128">
        <v>0</v>
      </c>
      <c r="F50" s="128">
        <v>3.8685992100000002</v>
      </c>
      <c r="G50" s="128">
        <v>2.4408730099999998</v>
      </c>
      <c r="H50" s="128">
        <v>53.339126159999999</v>
      </c>
      <c r="I50" s="128">
        <v>15.2107393</v>
      </c>
      <c r="J50" s="128">
        <v>28.095415379999999</v>
      </c>
      <c r="K50" s="128">
        <v>10.03297148</v>
      </c>
      <c r="L50" s="128">
        <v>3687.1128657599997</v>
      </c>
      <c r="M50" s="128">
        <v>430.68090318999998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3451.6065306</v>
      </c>
      <c r="C51" s="128">
        <v>59.896850129999997</v>
      </c>
      <c r="D51" s="128">
        <v>6.2493359499999999</v>
      </c>
      <c r="E51" s="128">
        <v>0</v>
      </c>
      <c r="F51" s="128">
        <v>3.8357493900000001</v>
      </c>
      <c r="G51" s="128">
        <v>2.4135865600000002</v>
      </c>
      <c r="H51" s="128">
        <v>53.647514180000002</v>
      </c>
      <c r="I51" s="128">
        <v>24.631187539999999</v>
      </c>
      <c r="J51" s="128">
        <v>29.015835150000001</v>
      </c>
      <c r="K51" s="128">
        <v>4.9149000000000003E-4</v>
      </c>
      <c r="L51" s="128">
        <v>3391.70968047</v>
      </c>
      <c r="M51" s="128">
        <v>428.95093020000002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2914.2345828299999</v>
      </c>
      <c r="C52" s="128">
        <v>59.055669979999998</v>
      </c>
      <c r="D52" s="128">
        <v>6.1886031800000003</v>
      </c>
      <c r="E52" s="128">
        <v>0</v>
      </c>
      <c r="F52" s="128">
        <v>3.80038936</v>
      </c>
      <c r="G52" s="128">
        <v>2.3882138199999998</v>
      </c>
      <c r="H52" s="128">
        <v>52.867066800000003</v>
      </c>
      <c r="I52" s="128">
        <v>23.731115899999999</v>
      </c>
      <c r="J52" s="128">
        <v>29.135228730000001</v>
      </c>
      <c r="K52" s="128">
        <v>7.2216999999999995E-4</v>
      </c>
      <c r="L52" s="128">
        <v>2855.17891285</v>
      </c>
      <c r="M52" s="128">
        <v>405.66555669000002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3050.0758839999999</v>
      </c>
      <c r="C53" s="128">
        <v>58.937742280000002</v>
      </c>
      <c r="D53" s="128">
        <v>5.8953209900000001</v>
      </c>
      <c r="E53" s="128">
        <v>0</v>
      </c>
      <c r="F53" s="128">
        <v>3.7685163199999998</v>
      </c>
      <c r="G53" s="128">
        <v>2.1268046699999998</v>
      </c>
      <c r="H53" s="128">
        <v>53.04242129</v>
      </c>
      <c r="I53" s="128">
        <v>23.23155277</v>
      </c>
      <c r="J53" s="128">
        <v>29.810448260000001</v>
      </c>
      <c r="K53" s="128">
        <v>4.2025999999999999E-4</v>
      </c>
      <c r="L53" s="128">
        <v>2991.1381417199996</v>
      </c>
      <c r="M53" s="128">
        <v>411.02737629000001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3168.8883347199999</v>
      </c>
      <c r="C54" s="128">
        <v>64.279200000000003</v>
      </c>
      <c r="D54" s="128">
        <v>5.8319469799999997</v>
      </c>
      <c r="E54" s="128">
        <v>0</v>
      </c>
      <c r="F54" s="128">
        <v>3.7333277200000001</v>
      </c>
      <c r="G54" s="128">
        <v>2.09861926</v>
      </c>
      <c r="H54" s="128">
        <v>58.447253019999998</v>
      </c>
      <c r="I54" s="128">
        <v>24.917694010000002</v>
      </c>
      <c r="J54" s="128">
        <v>33.528116799999999</v>
      </c>
      <c r="K54" s="128">
        <v>1.44221E-3</v>
      </c>
      <c r="L54" s="128">
        <v>3104.6091347199999</v>
      </c>
      <c r="M54" s="128">
        <v>463.30121601000002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3072.0478725600001</v>
      </c>
      <c r="C55" s="128">
        <v>60.018881370000003</v>
      </c>
      <c r="D55" s="128">
        <v>5.5061568999999997</v>
      </c>
      <c r="E55" s="128">
        <v>0</v>
      </c>
      <c r="F55" s="128">
        <v>3.6940385500000001</v>
      </c>
      <c r="G55" s="128">
        <v>1.81211835</v>
      </c>
      <c r="H55" s="128">
        <v>54.512724470000002</v>
      </c>
      <c r="I55" s="128">
        <v>22.601445600000002</v>
      </c>
      <c r="J55" s="128">
        <v>31.91038253</v>
      </c>
      <c r="K55" s="128">
        <v>8.9634000000000003E-4</v>
      </c>
      <c r="L55" s="128">
        <v>3012.0289911899999</v>
      </c>
      <c r="M55" s="128">
        <v>481.21467123000002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3106.9701320999998</v>
      </c>
      <c r="C56" s="128">
        <v>58.789888820000002</v>
      </c>
      <c r="D56" s="128">
        <v>5.4469082799999997</v>
      </c>
      <c r="E56" s="128">
        <v>0</v>
      </c>
      <c r="F56" s="128">
        <v>3.6597678999999999</v>
      </c>
      <c r="G56" s="128">
        <v>1.7871403800000001</v>
      </c>
      <c r="H56" s="128">
        <v>53.342980539999999</v>
      </c>
      <c r="I56" s="128">
        <v>21.427861140000001</v>
      </c>
      <c r="J56" s="128">
        <v>31.914362300000001</v>
      </c>
      <c r="K56" s="128">
        <v>7.5710000000000003E-4</v>
      </c>
      <c r="L56" s="128">
        <v>3048.18024328</v>
      </c>
      <c r="M56" s="128">
        <v>500.64540194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3070.8390044799999</v>
      </c>
      <c r="C57" s="128">
        <v>65.803397050000001</v>
      </c>
      <c r="D57" s="128">
        <v>5.3826990300000004</v>
      </c>
      <c r="E57" s="128">
        <v>0</v>
      </c>
      <c r="F57" s="128">
        <v>3.6225431299999999</v>
      </c>
      <c r="G57" s="128">
        <v>1.7601559</v>
      </c>
      <c r="H57" s="128">
        <v>60.420698020000003</v>
      </c>
      <c r="I57" s="128">
        <v>23.530043039999999</v>
      </c>
      <c r="J57" s="128">
        <v>36.889079610000003</v>
      </c>
      <c r="K57" s="128">
        <v>1.57537E-3</v>
      </c>
      <c r="L57" s="128">
        <v>3005.0356074300003</v>
      </c>
      <c r="M57" s="128">
        <v>535.64134448000004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3151.4864718499998</v>
      </c>
      <c r="C58" s="128">
        <v>66.679326579999994</v>
      </c>
      <c r="D58" s="128">
        <v>4.1645652599999998</v>
      </c>
      <c r="E58" s="128">
        <v>0</v>
      </c>
      <c r="F58" s="128">
        <v>3.6226340700000002</v>
      </c>
      <c r="G58" s="128">
        <v>0.54193119000000001</v>
      </c>
      <c r="H58" s="128">
        <v>62.514761319999998</v>
      </c>
      <c r="I58" s="128">
        <v>23.654983260000002</v>
      </c>
      <c r="J58" s="128">
        <v>38.859127129999997</v>
      </c>
      <c r="K58" s="128">
        <v>6.5092999999999998E-4</v>
      </c>
      <c r="L58" s="128">
        <v>3084.8071452700001</v>
      </c>
      <c r="M58" s="128">
        <v>536.87592588999996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3182.36236624</v>
      </c>
      <c r="C59" s="128">
        <v>66.916376060000005</v>
      </c>
      <c r="D59" s="128">
        <v>4.1043212100000002</v>
      </c>
      <c r="E59" s="128">
        <v>0</v>
      </c>
      <c r="F59" s="128">
        <v>3.58646055</v>
      </c>
      <c r="G59" s="128">
        <v>0.51786065999999997</v>
      </c>
      <c r="H59" s="128">
        <v>62.812054850000003</v>
      </c>
      <c r="I59" s="128">
        <v>22.992552910000001</v>
      </c>
      <c r="J59" s="128">
        <v>39.818756260000001</v>
      </c>
      <c r="K59" s="128">
        <v>7.4567999999999998E-4</v>
      </c>
      <c r="L59" s="128">
        <v>3115.4459901799996</v>
      </c>
      <c r="M59" s="128">
        <v>353.49691536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3043.2347913899998</v>
      </c>
      <c r="C60" s="128">
        <v>110.59249092</v>
      </c>
      <c r="D60" s="128">
        <v>4.0379495299999997</v>
      </c>
      <c r="E60" s="128">
        <v>0</v>
      </c>
      <c r="F60" s="128">
        <v>3.5443723399999998</v>
      </c>
      <c r="G60" s="128">
        <v>0.49357719</v>
      </c>
      <c r="H60" s="128">
        <v>106.55454139</v>
      </c>
      <c r="I60" s="128">
        <v>37.444541940000001</v>
      </c>
      <c r="J60" s="128">
        <v>68.419010369999995</v>
      </c>
      <c r="K60" s="128">
        <v>0.69098908000000003</v>
      </c>
      <c r="L60" s="128">
        <v>2932.64230047</v>
      </c>
      <c r="M60" s="128">
        <v>400.57472553999997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2777.5045991699999</v>
      </c>
      <c r="C61" s="128">
        <v>92.384897620000004</v>
      </c>
      <c r="D61" s="128">
        <v>3.9846238399999998</v>
      </c>
      <c r="E61" s="128">
        <v>0</v>
      </c>
      <c r="F61" s="128">
        <v>3.5137912400000002</v>
      </c>
      <c r="G61" s="128">
        <v>0.47083259999999999</v>
      </c>
      <c r="H61" s="128">
        <v>88.400273780000006</v>
      </c>
      <c r="I61" s="128">
        <v>19.24066199</v>
      </c>
      <c r="J61" s="128">
        <v>57.772165639999997</v>
      </c>
      <c r="K61" s="128">
        <v>11.387446150000001</v>
      </c>
      <c r="L61" s="128">
        <v>2685.1197015500002</v>
      </c>
      <c r="M61" s="128">
        <v>394.97397131999998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2685.0846917499998</v>
      </c>
      <c r="C62" s="128">
        <v>83.320891790000005</v>
      </c>
      <c r="D62" s="128">
        <v>3.9220832300000001</v>
      </c>
      <c r="E62" s="128">
        <v>0</v>
      </c>
      <c r="F62" s="128">
        <v>3.4758595400000001</v>
      </c>
      <c r="G62" s="128">
        <v>0.44622369000000001</v>
      </c>
      <c r="H62" s="128">
        <v>79.398808560000006</v>
      </c>
      <c r="I62" s="128">
        <v>17.198629239999999</v>
      </c>
      <c r="J62" s="128">
        <v>51.868406299999997</v>
      </c>
      <c r="K62" s="128">
        <v>10.33177302</v>
      </c>
      <c r="L62" s="128">
        <v>2601.7637999600001</v>
      </c>
      <c r="M62" s="128">
        <v>373.31308405999999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2566.5947861499999</v>
      </c>
      <c r="C63" s="128">
        <v>19.193003950000001</v>
      </c>
      <c r="D63" s="128">
        <v>3.8633455400000001</v>
      </c>
      <c r="E63" s="128">
        <v>0</v>
      </c>
      <c r="F63" s="128">
        <v>3.4413421300000002</v>
      </c>
      <c r="G63" s="128">
        <v>0.42200341000000002</v>
      </c>
      <c r="H63" s="128">
        <v>15.32965841</v>
      </c>
      <c r="I63" s="128">
        <v>0</v>
      </c>
      <c r="J63" s="128">
        <v>6.1087982900000002</v>
      </c>
      <c r="K63" s="128">
        <v>9.2208601199999993</v>
      </c>
      <c r="L63" s="128">
        <v>2547.4017822000001</v>
      </c>
      <c r="M63" s="128">
        <v>345.46271208000002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2597.9617047000002</v>
      </c>
      <c r="C64" s="128">
        <v>18.979101440000001</v>
      </c>
      <c r="D64" s="128">
        <v>3.7926982599999999</v>
      </c>
      <c r="E64" s="128">
        <v>0</v>
      </c>
      <c r="F64" s="128">
        <v>3.4034082899999998</v>
      </c>
      <c r="G64" s="128">
        <v>0.38928996999999999</v>
      </c>
      <c r="H64" s="128">
        <v>15.186403179999999</v>
      </c>
      <c r="I64" s="128">
        <v>0</v>
      </c>
      <c r="J64" s="128">
        <v>15.1626657</v>
      </c>
      <c r="K64" s="128">
        <v>2.3737479999999998E-2</v>
      </c>
      <c r="L64" s="128">
        <v>2578.9826032599999</v>
      </c>
      <c r="M64" s="128">
        <v>357.01973468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2454.5428703600001</v>
      </c>
      <c r="C65" s="128">
        <v>19.306377869999999</v>
      </c>
      <c r="D65" s="128">
        <v>3.71386992</v>
      </c>
      <c r="E65" s="128">
        <v>0</v>
      </c>
      <c r="F65" s="128">
        <v>3.3690462299999999</v>
      </c>
      <c r="G65" s="128">
        <v>0.34482369000000002</v>
      </c>
      <c r="H65" s="128">
        <v>15.59250795</v>
      </c>
      <c r="I65" s="128">
        <v>0</v>
      </c>
      <c r="J65" s="128">
        <v>15.59250795</v>
      </c>
      <c r="K65" s="128">
        <v>0</v>
      </c>
      <c r="L65" s="128">
        <v>2435.2364924900003</v>
      </c>
      <c r="M65" s="128">
        <v>268.97376150000002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2466.8955956</v>
      </c>
      <c r="C66" s="128">
        <v>18.922684149999998</v>
      </c>
      <c r="D66" s="128">
        <v>3.6374092199999999</v>
      </c>
      <c r="E66" s="128">
        <v>0</v>
      </c>
      <c r="F66" s="128">
        <v>3.3327257399999999</v>
      </c>
      <c r="G66" s="128">
        <v>0.30468348000000001</v>
      </c>
      <c r="H66" s="128">
        <v>15.28527493</v>
      </c>
      <c r="I66" s="128">
        <v>0</v>
      </c>
      <c r="J66" s="128">
        <v>15.28527493</v>
      </c>
      <c r="K66" s="128">
        <v>0</v>
      </c>
      <c r="L66" s="128">
        <v>2447.9729114499996</v>
      </c>
      <c r="M66" s="128">
        <v>275.66899998000002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2479.5488480399999</v>
      </c>
      <c r="C67" s="128">
        <v>19.107227940000001</v>
      </c>
      <c r="D67" s="128">
        <v>3.5756127900000001</v>
      </c>
      <c r="E67" s="128">
        <v>0</v>
      </c>
      <c r="F67" s="128">
        <v>3.294591</v>
      </c>
      <c r="G67" s="128">
        <v>0.28102178999999999</v>
      </c>
      <c r="H67" s="128">
        <v>15.53161515</v>
      </c>
      <c r="I67" s="128">
        <v>0</v>
      </c>
      <c r="J67" s="128">
        <v>15.53161515</v>
      </c>
      <c r="K67" s="128">
        <v>0</v>
      </c>
      <c r="L67" s="128">
        <v>2460.4416200999999</v>
      </c>
      <c r="M67" s="128">
        <v>271.88595077000002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2529.6832876799999</v>
      </c>
      <c r="C68" s="128">
        <v>19.162518800000001</v>
      </c>
      <c r="D68" s="128">
        <v>3.5489333799999998</v>
      </c>
      <c r="E68" s="128">
        <v>0</v>
      </c>
      <c r="F68" s="128">
        <v>3.2952840600000002</v>
      </c>
      <c r="G68" s="128">
        <v>0.25364932000000001</v>
      </c>
      <c r="H68" s="128">
        <v>15.61358542</v>
      </c>
      <c r="I68" s="128">
        <v>0</v>
      </c>
      <c r="J68" s="128">
        <v>15.61358542</v>
      </c>
      <c r="K68" s="128">
        <v>0</v>
      </c>
      <c r="L68" s="128">
        <v>2510.5207688800001</v>
      </c>
      <c r="M68" s="128">
        <v>306.08749634999998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2550.4372184200001</v>
      </c>
      <c r="C69" s="128">
        <v>18.471407899999999</v>
      </c>
      <c r="D69" s="128">
        <v>3.4879687100000001</v>
      </c>
      <c r="E69" s="128">
        <v>0</v>
      </c>
      <c r="F69" s="128">
        <v>3.2574600399999998</v>
      </c>
      <c r="G69" s="128">
        <v>0.23050867</v>
      </c>
      <c r="H69" s="128">
        <v>14.98343919</v>
      </c>
      <c r="I69" s="128">
        <v>0</v>
      </c>
      <c r="J69" s="128">
        <v>14.9833587</v>
      </c>
      <c r="K69" s="128">
        <v>8.0489999999999997E-5</v>
      </c>
      <c r="L69" s="128">
        <v>2531.9658105200001</v>
      </c>
      <c r="M69" s="128">
        <v>256.29504872000001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2347.90290796</v>
      </c>
      <c r="C70" s="128">
        <v>25.450982570000001</v>
      </c>
      <c r="D70" s="128">
        <v>3.3942683100000002</v>
      </c>
      <c r="E70" s="128">
        <v>0</v>
      </c>
      <c r="F70" s="128">
        <v>3.18666436</v>
      </c>
      <c r="G70" s="128">
        <v>0.20760395000000001</v>
      </c>
      <c r="H70" s="128">
        <v>22.05671426</v>
      </c>
      <c r="I70" s="128">
        <v>0</v>
      </c>
      <c r="J70" s="128">
        <v>12.289500739999999</v>
      </c>
      <c r="K70" s="128">
        <v>9.7672135200000003</v>
      </c>
      <c r="L70" s="128">
        <v>2322.4519253899998</v>
      </c>
      <c r="M70" s="128">
        <v>255.57602097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2338.42692958</v>
      </c>
      <c r="C71" s="128">
        <v>25.347490140000001</v>
      </c>
      <c r="D71" s="128">
        <v>3.3346817799999999</v>
      </c>
      <c r="E71" s="128">
        <v>0</v>
      </c>
      <c r="F71" s="128">
        <v>3.1502478900000002</v>
      </c>
      <c r="G71" s="128">
        <v>0.18443388999999999</v>
      </c>
      <c r="H71" s="128">
        <v>22.012808360000001</v>
      </c>
      <c r="I71" s="128">
        <v>0</v>
      </c>
      <c r="J71" s="128">
        <v>11.77714707</v>
      </c>
      <c r="K71" s="128">
        <v>10.235661289999999</v>
      </c>
      <c r="L71" s="128">
        <v>2313.07943944</v>
      </c>
      <c r="M71" s="128">
        <v>236.16194131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2364.2630929299999</v>
      </c>
      <c r="C72" s="128">
        <v>25.109086699999999</v>
      </c>
      <c r="D72" s="128">
        <v>3.2723335699999998</v>
      </c>
      <c r="E72" s="128">
        <v>0</v>
      </c>
      <c r="F72" s="128">
        <v>3.1106236799999998</v>
      </c>
      <c r="G72" s="128">
        <v>0.16170989</v>
      </c>
      <c r="H72" s="128">
        <v>21.836753130000002</v>
      </c>
      <c r="I72" s="128">
        <v>0</v>
      </c>
      <c r="J72" s="128">
        <v>10.82680936</v>
      </c>
      <c r="K72" s="128">
        <v>11.00994377</v>
      </c>
      <c r="L72" s="128">
        <v>2339.15400623</v>
      </c>
      <c r="M72" s="128">
        <v>238.13226903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2391.9642834400001</v>
      </c>
      <c r="C73" s="128">
        <v>23.07454345</v>
      </c>
      <c r="D73" s="128">
        <v>3.2508107100000001</v>
      </c>
      <c r="E73" s="128">
        <v>0</v>
      </c>
      <c r="F73" s="128">
        <v>3.11192264</v>
      </c>
      <c r="G73" s="128">
        <v>0.13888807</v>
      </c>
      <c r="H73" s="128">
        <v>19.823732740000001</v>
      </c>
      <c r="I73" s="128">
        <v>0</v>
      </c>
      <c r="J73" s="128">
        <v>9.1541396400000004</v>
      </c>
      <c r="K73" s="128">
        <v>10.6695931</v>
      </c>
      <c r="L73" s="128">
        <v>2368.8897399899997</v>
      </c>
      <c r="M73" s="128">
        <v>404.35981993000001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2373.6618459299998</v>
      </c>
      <c r="C74" s="128">
        <v>20.878630560000001</v>
      </c>
      <c r="D74" s="128">
        <v>3.1580229000000002</v>
      </c>
      <c r="E74" s="128">
        <v>0</v>
      </c>
      <c r="F74" s="128">
        <v>3.0420505699999998</v>
      </c>
      <c r="G74" s="128">
        <v>0.11597233</v>
      </c>
      <c r="H74" s="128">
        <v>17.720607659999999</v>
      </c>
      <c r="I74" s="128">
        <v>0</v>
      </c>
      <c r="J74" s="128">
        <v>7.4708009899999999</v>
      </c>
      <c r="K74" s="128">
        <v>10.24980667</v>
      </c>
      <c r="L74" s="128">
        <v>2352.7832153700001</v>
      </c>
      <c r="M74" s="128">
        <v>400.80372505999998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2472.6815937299998</v>
      </c>
      <c r="C75" s="128">
        <v>19.766316539999998</v>
      </c>
      <c r="D75" s="128">
        <v>3.0760750300000002</v>
      </c>
      <c r="E75" s="128">
        <v>0</v>
      </c>
      <c r="F75" s="128">
        <v>3.0052705300000002</v>
      </c>
      <c r="G75" s="128">
        <v>7.0804500000000006E-2</v>
      </c>
      <c r="H75" s="128">
        <v>16.69024151</v>
      </c>
      <c r="I75" s="128">
        <v>0</v>
      </c>
      <c r="J75" s="128">
        <v>6.4487880100000003</v>
      </c>
      <c r="K75" s="128">
        <v>10.2414535</v>
      </c>
      <c r="L75" s="128">
        <v>2452.9152771899999</v>
      </c>
      <c r="M75" s="128">
        <v>378.94938760000002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2470.3934405099999</v>
      </c>
      <c r="C76" s="128">
        <v>19.520812710000001</v>
      </c>
      <c r="D76" s="128">
        <v>3.0372215200000001</v>
      </c>
      <c r="E76" s="128">
        <v>0</v>
      </c>
      <c r="F76" s="128">
        <v>2.96736836</v>
      </c>
      <c r="G76" s="128">
        <v>6.9853159999999984E-2</v>
      </c>
      <c r="H76" s="128">
        <v>16.483591189999999</v>
      </c>
      <c r="I76" s="128">
        <v>0</v>
      </c>
      <c r="J76" s="128">
        <v>6.3689423100000004</v>
      </c>
      <c r="K76" s="128">
        <v>10.114648880000001</v>
      </c>
      <c r="L76" s="128">
        <v>2450.8726277999999</v>
      </c>
      <c r="M76" s="128">
        <v>346.34274884000001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2562.6029569799998</v>
      </c>
      <c r="C77" s="128">
        <v>19.425703649999999</v>
      </c>
      <c r="D77" s="128">
        <v>2.97938795</v>
      </c>
      <c r="E77" s="128">
        <v>0</v>
      </c>
      <c r="F77" s="128">
        <v>2.9327103399999999</v>
      </c>
      <c r="G77" s="128">
        <v>4.6677610000000008E-2</v>
      </c>
      <c r="H77" s="128">
        <v>16.4463157</v>
      </c>
      <c r="I77" s="128">
        <v>0</v>
      </c>
      <c r="J77" s="128">
        <v>6.3545397799999996</v>
      </c>
      <c r="K77" s="128">
        <v>10.09177592</v>
      </c>
      <c r="L77" s="128">
        <v>2543.1772533299991</v>
      </c>
      <c r="M77" s="128">
        <v>529.65363876999993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2734.2318128100001</v>
      </c>
      <c r="C78" s="128">
        <v>19.861363520000001</v>
      </c>
      <c r="D78" s="128">
        <v>2.84864542</v>
      </c>
      <c r="E78" s="128">
        <v>0</v>
      </c>
      <c r="F78" s="128">
        <v>2.8252052499999998</v>
      </c>
      <c r="G78" s="128">
        <v>2.344017E-2</v>
      </c>
      <c r="H78" s="128">
        <v>17.012718100000001</v>
      </c>
      <c r="I78" s="128">
        <v>0</v>
      </c>
      <c r="J78" s="128">
        <v>6.57338676</v>
      </c>
      <c r="K78" s="128">
        <v>10.439331340000001</v>
      </c>
      <c r="L78" s="128">
        <v>2714.3704492899997</v>
      </c>
      <c r="M78" s="128">
        <v>707.97645883999985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2792.9838526899998</v>
      </c>
      <c r="C79" s="128">
        <v>20.007346850000001</v>
      </c>
      <c r="D79" s="128">
        <v>2.8224353</v>
      </c>
      <c r="E79" s="128">
        <v>0</v>
      </c>
      <c r="F79" s="128">
        <v>2.8224353</v>
      </c>
      <c r="G79" s="128">
        <v>0</v>
      </c>
      <c r="H79" s="128">
        <v>17.184911549999999</v>
      </c>
      <c r="I79" s="128">
        <v>0</v>
      </c>
      <c r="J79" s="128">
        <v>6.63991899</v>
      </c>
      <c r="K79" s="128">
        <v>10.544992560000001</v>
      </c>
      <c r="L79" s="128">
        <v>2772.9765058400012</v>
      </c>
      <c r="M79" s="128">
        <v>735.1474212300003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2833.7625845699999</v>
      </c>
      <c r="C80" s="128">
        <v>19.69201644</v>
      </c>
      <c r="D80" s="128">
        <v>2.7829508000000001</v>
      </c>
      <c r="E80" s="128">
        <v>0</v>
      </c>
      <c r="F80" s="128">
        <v>2.7829508000000001</v>
      </c>
      <c r="G80" s="128">
        <v>0</v>
      </c>
      <c r="H80" s="128">
        <v>16.909065640000001</v>
      </c>
      <c r="I80" s="128">
        <v>0</v>
      </c>
      <c r="J80" s="128">
        <v>6.5333374400000004</v>
      </c>
      <c r="K80" s="128">
        <v>10.375728199999999</v>
      </c>
      <c r="L80" s="128">
        <v>2814.0705681300001</v>
      </c>
      <c r="M80" s="128">
        <v>747.42751023999995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2971.3447805599999</v>
      </c>
      <c r="C81" s="128">
        <v>19.689593760000001</v>
      </c>
      <c r="D81" s="128">
        <v>2.7119373699999998</v>
      </c>
      <c r="E81" s="128">
        <v>0</v>
      </c>
      <c r="F81" s="128">
        <v>2.7119373699999998</v>
      </c>
      <c r="G81" s="128">
        <v>0</v>
      </c>
      <c r="H81" s="128">
        <v>16.97765639</v>
      </c>
      <c r="I81" s="128">
        <v>0</v>
      </c>
      <c r="J81" s="128">
        <v>6.5598395900000002</v>
      </c>
      <c r="K81" s="128">
        <v>10.417816800000001</v>
      </c>
      <c r="L81" s="128">
        <v>2951.6551868000001</v>
      </c>
      <c r="M81" s="128">
        <v>783.29432938000002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2952.0715882099998</v>
      </c>
      <c r="C82" s="128">
        <v>20.680587020000001</v>
      </c>
      <c r="D82" s="128">
        <v>2.6474490300000002</v>
      </c>
      <c r="E82" s="128">
        <v>0</v>
      </c>
      <c r="F82" s="128">
        <v>2.6474490300000002</v>
      </c>
      <c r="G82" s="128">
        <v>0</v>
      </c>
      <c r="H82" s="128">
        <v>18.03313799</v>
      </c>
      <c r="I82" s="128">
        <v>0</v>
      </c>
      <c r="J82" s="128">
        <v>6.9676573599999996</v>
      </c>
      <c r="K82" s="128">
        <v>11.06548063</v>
      </c>
      <c r="L82" s="128">
        <v>2931.3910011900002</v>
      </c>
      <c r="M82" s="128">
        <v>780.84806035999998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2916.58687121</v>
      </c>
      <c r="C83" s="128">
        <v>20.5653778</v>
      </c>
      <c r="D83" s="128">
        <v>2.57987258</v>
      </c>
      <c r="E83" s="128">
        <v>0</v>
      </c>
      <c r="F83" s="128">
        <v>2.57987258</v>
      </c>
      <c r="G83" s="128">
        <v>0</v>
      </c>
      <c r="H83" s="128">
        <v>17.98550522</v>
      </c>
      <c r="I83" s="128">
        <v>0</v>
      </c>
      <c r="J83" s="128">
        <v>6.9492529799999998</v>
      </c>
      <c r="K83" s="128">
        <v>11.03625224</v>
      </c>
      <c r="L83" s="128">
        <v>2896.0214934099999</v>
      </c>
      <c r="M83" s="128">
        <v>745.46216470000002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2884.6841964199998</v>
      </c>
      <c r="C84" s="128">
        <v>20.451076010000001</v>
      </c>
      <c r="D84" s="128">
        <v>2.5089205799999998</v>
      </c>
      <c r="E84" s="128">
        <v>0</v>
      </c>
      <c r="F84" s="128">
        <v>2.5089205799999998</v>
      </c>
      <c r="G84" s="128">
        <v>0</v>
      </c>
      <c r="H84" s="128">
        <v>17.94215543</v>
      </c>
      <c r="I84" s="128">
        <v>0</v>
      </c>
      <c r="J84" s="128">
        <v>6.9325034499999996</v>
      </c>
      <c r="K84" s="128">
        <v>11.009651979999999</v>
      </c>
      <c r="L84" s="128">
        <v>2864.2331204100001</v>
      </c>
      <c r="M84" s="128">
        <v>805.15438339000002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2854.6385030400002</v>
      </c>
      <c r="C85" s="128">
        <v>20.336964930000001</v>
      </c>
      <c r="D85" s="128">
        <v>2.4462835699999999</v>
      </c>
      <c r="E85" s="128">
        <v>0</v>
      </c>
      <c r="F85" s="128">
        <v>2.4462835699999999</v>
      </c>
      <c r="G85" s="128">
        <v>0</v>
      </c>
      <c r="H85" s="128">
        <v>17.890681359999999</v>
      </c>
      <c r="I85" s="128">
        <v>0</v>
      </c>
      <c r="J85" s="128">
        <v>6.9126148599999997</v>
      </c>
      <c r="K85" s="128">
        <v>10.978066500000001</v>
      </c>
      <c r="L85" s="128">
        <v>2834.3015381099999</v>
      </c>
      <c r="M85" s="128">
        <v>747.78461442000003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2909.49517234</v>
      </c>
      <c r="C86" s="128">
        <v>19.98549701</v>
      </c>
      <c r="D86" s="128">
        <v>2.3763028199999998</v>
      </c>
      <c r="E86" s="128">
        <v>0</v>
      </c>
      <c r="F86" s="128">
        <v>2.3763028199999998</v>
      </c>
      <c r="G86" s="128">
        <v>0</v>
      </c>
      <c r="H86" s="128">
        <v>17.60919419</v>
      </c>
      <c r="I86" s="128">
        <v>0</v>
      </c>
      <c r="J86" s="128">
        <v>6.8039232099999998</v>
      </c>
      <c r="K86" s="128">
        <v>10.80527098</v>
      </c>
      <c r="L86" s="128">
        <v>2889.5096753299999</v>
      </c>
      <c r="M86" s="128">
        <v>702.22484970000005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2861.7229039399999</v>
      </c>
      <c r="C87" s="128">
        <v>19.788032659999999</v>
      </c>
      <c r="D87" s="128">
        <v>2.31060175</v>
      </c>
      <c r="E87" s="128">
        <v>0</v>
      </c>
      <c r="F87" s="128">
        <v>2.31060175</v>
      </c>
      <c r="G87" s="128">
        <v>0</v>
      </c>
      <c r="H87" s="128">
        <v>17.477430909999999</v>
      </c>
      <c r="I87" s="128">
        <v>0</v>
      </c>
      <c r="J87" s="128">
        <v>6.7530118899999998</v>
      </c>
      <c r="K87" s="128">
        <v>10.724419019999999</v>
      </c>
      <c r="L87" s="128">
        <v>2841.9348712799997</v>
      </c>
      <c r="M87" s="128">
        <v>542.04684932999999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2907.5435034799998</v>
      </c>
      <c r="C88" s="128">
        <v>19.55152936</v>
      </c>
      <c r="D88" s="128">
        <v>2.2424105999999999</v>
      </c>
      <c r="E88" s="128">
        <v>0</v>
      </c>
      <c r="F88" s="128">
        <v>2.2424105999999999</v>
      </c>
      <c r="G88" s="128">
        <v>0</v>
      </c>
      <c r="H88" s="128">
        <v>17.30911876</v>
      </c>
      <c r="I88" s="128">
        <v>0</v>
      </c>
      <c r="J88" s="128">
        <v>6.6879786499999998</v>
      </c>
      <c r="K88" s="128">
        <v>10.621140110000001</v>
      </c>
      <c r="L88" s="128">
        <v>2887.9919741200001</v>
      </c>
      <c r="M88" s="128">
        <v>691.75992410000003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2910.4829749700002</v>
      </c>
      <c r="C89" s="128">
        <v>19.36249475</v>
      </c>
      <c r="D89" s="128">
        <v>2.1750120499999999</v>
      </c>
      <c r="E89" s="128">
        <v>0</v>
      </c>
      <c r="F89" s="128">
        <v>2.1750120499999999</v>
      </c>
      <c r="G89" s="128">
        <v>0</v>
      </c>
      <c r="H89" s="128">
        <v>17.1874827</v>
      </c>
      <c r="I89" s="128">
        <v>0</v>
      </c>
      <c r="J89" s="128">
        <v>6.6409803399999996</v>
      </c>
      <c r="K89" s="128">
        <v>10.54650236</v>
      </c>
      <c r="L89" s="128">
        <v>2891.12048022</v>
      </c>
      <c r="M89" s="128">
        <v>731.08045378999998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2406.52019948</v>
      </c>
      <c r="C90" s="128">
        <v>19.072560169999999</v>
      </c>
      <c r="D90" s="128">
        <v>2.1079479299999999</v>
      </c>
      <c r="E90" s="128">
        <v>0</v>
      </c>
      <c r="F90" s="128">
        <v>2.1079479299999999</v>
      </c>
      <c r="G90" s="128">
        <v>0</v>
      </c>
      <c r="H90" s="128">
        <v>16.964612240000001</v>
      </c>
      <c r="I90" s="128">
        <v>0</v>
      </c>
      <c r="J90" s="128">
        <v>6.5548666000000004</v>
      </c>
      <c r="K90" s="128">
        <v>10.409745640000001</v>
      </c>
      <c r="L90" s="128">
        <v>2387.4476393100003</v>
      </c>
      <c r="M90" s="128">
        <v>684.76448019999998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2450.8182224100001</v>
      </c>
      <c r="C91" s="128">
        <v>19.628106649999999</v>
      </c>
      <c r="D91" s="128">
        <v>2.03904686</v>
      </c>
      <c r="E91" s="128">
        <v>0</v>
      </c>
      <c r="F91" s="128">
        <v>2.03904686</v>
      </c>
      <c r="G91" s="128">
        <v>0</v>
      </c>
      <c r="H91" s="128">
        <v>17.58905979</v>
      </c>
      <c r="I91" s="128">
        <v>0</v>
      </c>
      <c r="J91" s="128">
        <v>6.7961435799999999</v>
      </c>
      <c r="K91" s="128">
        <v>10.79291621</v>
      </c>
      <c r="L91" s="128">
        <v>2431.19011576</v>
      </c>
      <c r="M91" s="128">
        <v>551.08514176000006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2547.1567151300001</v>
      </c>
      <c r="C92" s="128">
        <v>19.764672770000001</v>
      </c>
      <c r="D92" s="128">
        <v>1.9711479300000001</v>
      </c>
      <c r="E92" s="128">
        <v>0</v>
      </c>
      <c r="F92" s="128">
        <v>1.9711479300000001</v>
      </c>
      <c r="G92" s="128">
        <v>0</v>
      </c>
      <c r="H92" s="128">
        <v>17.79352484</v>
      </c>
      <c r="I92" s="128">
        <v>0</v>
      </c>
      <c r="J92" s="128">
        <v>6.8751457499999997</v>
      </c>
      <c r="K92" s="128">
        <v>10.91837909</v>
      </c>
      <c r="L92" s="128">
        <v>2527.3920423600002</v>
      </c>
      <c r="M92" s="128">
        <v>579.44890495000004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2585.8692444399999</v>
      </c>
      <c r="C93" s="128">
        <v>19.42361154</v>
      </c>
      <c r="D93" s="128">
        <v>1.50769789</v>
      </c>
      <c r="E93" s="128">
        <v>0</v>
      </c>
      <c r="F93" s="128">
        <v>1.50769789</v>
      </c>
      <c r="G93" s="128">
        <v>0</v>
      </c>
      <c r="H93" s="128">
        <v>17.91591365</v>
      </c>
      <c r="I93" s="128">
        <v>0</v>
      </c>
      <c r="J93" s="128">
        <v>6.9224349099999998</v>
      </c>
      <c r="K93" s="128">
        <v>10.99347874</v>
      </c>
      <c r="L93" s="128">
        <v>2566.4456329</v>
      </c>
      <c r="M93" s="128">
        <v>622.01968611999996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2559.9630737100001</v>
      </c>
      <c r="C94" s="128">
        <v>20.118603109999999</v>
      </c>
      <c r="D94" s="128">
        <v>1.50413482</v>
      </c>
      <c r="E94" s="128">
        <v>0</v>
      </c>
      <c r="F94" s="128">
        <v>1.50413482</v>
      </c>
      <c r="G94" s="128">
        <v>0</v>
      </c>
      <c r="H94" s="128">
        <v>18.614468290000001</v>
      </c>
      <c r="I94" s="128">
        <v>0</v>
      </c>
      <c r="J94" s="128">
        <v>7.1923457300000004</v>
      </c>
      <c r="K94" s="128">
        <v>11.42212256</v>
      </c>
      <c r="L94" s="128">
        <v>2539.8444706</v>
      </c>
      <c r="M94" s="128">
        <v>620.31900702999997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2725.0432289999999</v>
      </c>
      <c r="C95" s="128">
        <v>104.31734628000001</v>
      </c>
      <c r="D95" s="128">
        <v>70.864981490000005</v>
      </c>
      <c r="E95" s="128">
        <v>27.332738930000001</v>
      </c>
      <c r="F95" s="128">
        <v>43.513548870000001</v>
      </c>
      <c r="G95" s="128">
        <v>1.8693689999999999E-2</v>
      </c>
      <c r="H95" s="128">
        <v>33.452364789999997</v>
      </c>
      <c r="I95" s="128">
        <v>13.90560906</v>
      </c>
      <c r="J95" s="128">
        <v>8.1484124199999997</v>
      </c>
      <c r="K95" s="128">
        <v>11.39834331</v>
      </c>
      <c r="L95" s="128">
        <v>2620.7258827199998</v>
      </c>
      <c r="M95" s="128">
        <v>919.13729536999995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2829.8743827100002</v>
      </c>
      <c r="C96" s="128">
        <v>109.25159145000001</v>
      </c>
      <c r="D96" s="128">
        <v>77.29379139000001</v>
      </c>
      <c r="E96" s="128">
        <v>32.268415740000002</v>
      </c>
      <c r="F96" s="128">
        <v>45.025375650000008</v>
      </c>
      <c r="G96" s="128">
        <v>0</v>
      </c>
      <c r="H96" s="128">
        <v>31.957800059999997</v>
      </c>
      <c r="I96" s="128">
        <v>13.15068222</v>
      </c>
      <c r="J96" s="128">
        <v>7.84039442</v>
      </c>
      <c r="K96" s="128">
        <v>10.966723419999999</v>
      </c>
      <c r="L96" s="128">
        <v>2720.6227912599998</v>
      </c>
      <c r="M96" s="128">
        <v>927.35459280999999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2887.33916327</v>
      </c>
      <c r="C97" s="128">
        <v>123.05133547999998</v>
      </c>
      <c r="D97" s="128">
        <v>86.900436069999984</v>
      </c>
      <c r="E97" s="128">
        <v>38.194224339999998</v>
      </c>
      <c r="F97" s="128">
        <v>48.706211729999993</v>
      </c>
      <c r="G97" s="128">
        <v>0</v>
      </c>
      <c r="H97" s="128">
        <v>36.150899410000001</v>
      </c>
      <c r="I97" s="128">
        <v>12.7150838</v>
      </c>
      <c r="J97" s="128">
        <v>12.633783999999999</v>
      </c>
      <c r="K97" s="128">
        <v>10.80203161</v>
      </c>
      <c r="L97" s="128">
        <v>2764.2878277900004</v>
      </c>
      <c r="M97" s="128">
        <v>936.85515254999996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2917.0343326500001</v>
      </c>
      <c r="C98" s="128">
        <v>122.47909347000001</v>
      </c>
      <c r="D98" s="128">
        <v>86.818540100000007</v>
      </c>
      <c r="E98" s="128">
        <v>40.91827335</v>
      </c>
      <c r="F98" s="128">
        <v>45.90026675</v>
      </c>
      <c r="G98" s="128">
        <v>0</v>
      </c>
      <c r="H98" s="128">
        <v>35.660553370000002</v>
      </c>
      <c r="I98" s="128">
        <v>12.500925899999999</v>
      </c>
      <c r="J98" s="128">
        <v>12.485154560000002</v>
      </c>
      <c r="K98" s="128">
        <v>10.67447291</v>
      </c>
      <c r="L98" s="128">
        <v>2794.5552391800006</v>
      </c>
      <c r="M98" s="128">
        <v>850.82052238999995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2991.12576167</v>
      </c>
      <c r="C99" s="128">
        <v>123.88304424999998</v>
      </c>
      <c r="D99" s="128">
        <v>88.854194559999996</v>
      </c>
      <c r="E99" s="128">
        <v>38.607752120000001</v>
      </c>
      <c r="F99" s="128">
        <v>50.246442439999996</v>
      </c>
      <c r="G99" s="128">
        <v>0</v>
      </c>
      <c r="H99" s="128">
        <v>35.028849690000001</v>
      </c>
      <c r="I99" s="128">
        <v>11.95184508</v>
      </c>
      <c r="J99" s="128">
        <v>12.44087916</v>
      </c>
      <c r="K99" s="128">
        <v>10.63612545</v>
      </c>
      <c r="L99" s="128">
        <v>2867.2427174199993</v>
      </c>
      <c r="M99" s="128">
        <v>843.47962987000005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3124.8663136599998</v>
      </c>
      <c r="C100" s="128">
        <v>120.36815609999999</v>
      </c>
      <c r="D100" s="128">
        <v>85.284179679999994</v>
      </c>
      <c r="E100" s="128">
        <v>39.378874330000002</v>
      </c>
      <c r="F100" s="128">
        <v>45.905305349999992</v>
      </c>
      <c r="G100" s="128">
        <v>0</v>
      </c>
      <c r="H100" s="128">
        <v>35.083976419999999</v>
      </c>
      <c r="I100" s="128">
        <v>11.959303869999999</v>
      </c>
      <c r="J100" s="128">
        <v>12.466834779999999</v>
      </c>
      <c r="K100" s="128">
        <v>10.65783777</v>
      </c>
      <c r="L100" s="128">
        <v>3004.49815756</v>
      </c>
      <c r="M100" s="128">
        <v>873.45487064999998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3142.78761605</v>
      </c>
      <c r="C101" s="128">
        <v>114.81904122</v>
      </c>
      <c r="D101" s="128">
        <v>79.670168910000001</v>
      </c>
      <c r="E101" s="128">
        <v>34.963821469999992</v>
      </c>
      <c r="F101" s="128">
        <v>44.706347440000002</v>
      </c>
      <c r="G101" s="128">
        <v>0</v>
      </c>
      <c r="H101" s="128">
        <v>35.148872310000002</v>
      </c>
      <c r="I101" s="128">
        <v>11.523800290000001</v>
      </c>
      <c r="J101" s="128">
        <v>12.736879290000001</v>
      </c>
      <c r="K101" s="128">
        <v>10.88819273</v>
      </c>
      <c r="L101" s="128">
        <v>3027.9685748299999</v>
      </c>
      <c r="M101" s="128">
        <v>843.67738957999995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3076.0008135399999</v>
      </c>
      <c r="C102" s="128">
        <v>115.02969178999999</v>
      </c>
      <c r="D102" s="128">
        <v>78.878657939999997</v>
      </c>
      <c r="E102" s="128">
        <v>26.641201639999998</v>
      </c>
      <c r="F102" s="128">
        <v>52.237456299999998</v>
      </c>
      <c r="G102" s="128">
        <v>0</v>
      </c>
      <c r="H102" s="128">
        <v>36.151033850000005</v>
      </c>
      <c r="I102" s="128">
        <v>11.179436370000001</v>
      </c>
      <c r="J102" s="128">
        <v>13.463113180000001</v>
      </c>
      <c r="K102" s="128">
        <v>11.508484299999999</v>
      </c>
      <c r="L102" s="128">
        <v>2960.9711217499994</v>
      </c>
      <c r="M102" s="128">
        <v>790.86017605999996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3053.2237303699999</v>
      </c>
      <c r="C103" s="128">
        <v>101.24813718999999</v>
      </c>
      <c r="D103" s="128">
        <v>66.230883570000003</v>
      </c>
      <c r="E103" s="128">
        <v>25.182990170000004</v>
      </c>
      <c r="F103" s="128">
        <v>41.0478934</v>
      </c>
      <c r="G103" s="128">
        <v>0</v>
      </c>
      <c r="H103" s="128">
        <v>35.017253619999998</v>
      </c>
      <c r="I103" s="128">
        <v>10.02842892</v>
      </c>
      <c r="J103" s="128">
        <v>13.472679449999999</v>
      </c>
      <c r="K103" s="128">
        <v>11.516145249999999</v>
      </c>
      <c r="L103" s="128">
        <v>2951.9755931800005</v>
      </c>
      <c r="M103" s="128">
        <v>780.90111063999996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3159.2675586099999</v>
      </c>
      <c r="C104" s="128">
        <v>294.65393950999999</v>
      </c>
      <c r="D104" s="128">
        <v>243.84243223999999</v>
      </c>
      <c r="E104" s="128">
        <v>22.304336349999996</v>
      </c>
      <c r="F104" s="128">
        <v>38.196649639999997</v>
      </c>
      <c r="G104" s="128">
        <v>183.34144624999999</v>
      </c>
      <c r="H104" s="128">
        <v>50.81150727</v>
      </c>
      <c r="I104" s="128">
        <v>9.9057913099999997</v>
      </c>
      <c r="J104" s="128">
        <v>29.444031590000002</v>
      </c>
      <c r="K104" s="128">
        <v>11.46168437</v>
      </c>
      <c r="L104" s="128">
        <v>2864.6136191000001</v>
      </c>
      <c r="M104" s="128">
        <v>787.57189088999996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3193.6412433700002</v>
      </c>
      <c r="C105" s="128">
        <v>312.90304915000002</v>
      </c>
      <c r="D105" s="128">
        <v>250.23293812000003</v>
      </c>
      <c r="E105" s="128">
        <v>23.0001107</v>
      </c>
      <c r="F105" s="128">
        <v>42.363246949999997</v>
      </c>
      <c r="G105" s="128">
        <v>184.86958047000002</v>
      </c>
      <c r="H105" s="128">
        <v>62.670111030000001</v>
      </c>
      <c r="I105" s="128">
        <v>9.9368262000000005</v>
      </c>
      <c r="J105" s="128">
        <v>41.179426980000002</v>
      </c>
      <c r="K105" s="128">
        <v>11.55385785</v>
      </c>
      <c r="L105" s="128">
        <v>2880.7381942200009</v>
      </c>
      <c r="M105" s="128">
        <v>802.21065493000003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3248.8470271000001</v>
      </c>
      <c r="C106" s="128">
        <v>313.68745797999998</v>
      </c>
      <c r="D106" s="128">
        <v>251.23396485999999</v>
      </c>
      <c r="E106" s="128">
        <v>22.593613029999997</v>
      </c>
      <c r="F106" s="128">
        <v>42.201283819999993</v>
      </c>
      <c r="G106" s="128">
        <v>186.43906801</v>
      </c>
      <c r="H106" s="128">
        <v>62.453493120000005</v>
      </c>
      <c r="I106" s="128">
        <v>9.5523201100000001</v>
      </c>
      <c r="J106" s="128">
        <v>37.820817179999999</v>
      </c>
      <c r="K106" s="128">
        <v>15.08035583</v>
      </c>
      <c r="L106" s="128">
        <v>2935.15956912</v>
      </c>
      <c r="M106" s="128">
        <v>798.90194515999997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3226.7714579100002</v>
      </c>
      <c r="C107" s="128">
        <v>313.65084021000001</v>
      </c>
      <c r="D107" s="128">
        <v>252.34263032999999</v>
      </c>
      <c r="E107" s="128">
        <v>21.919774140000001</v>
      </c>
      <c r="F107" s="128">
        <v>42.41430064</v>
      </c>
      <c r="G107" s="128">
        <v>188.00855555000001</v>
      </c>
      <c r="H107" s="128">
        <v>61.30820988</v>
      </c>
      <c r="I107" s="128">
        <v>9.4367144599999992</v>
      </c>
      <c r="J107" s="128">
        <v>36.707414579999998</v>
      </c>
      <c r="K107" s="128">
        <v>15.16408084</v>
      </c>
      <c r="L107" s="128">
        <v>2913.1206176999999</v>
      </c>
      <c r="M107" s="128">
        <v>799.39075964999995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3172.8533797800001</v>
      </c>
      <c r="C108" s="128">
        <v>320.53897539000002</v>
      </c>
      <c r="D108" s="128">
        <v>261.14131613000001</v>
      </c>
      <c r="E108" s="128">
        <v>20.978896519999999</v>
      </c>
      <c r="F108" s="128">
        <v>50.708436460000001</v>
      </c>
      <c r="G108" s="128">
        <v>189.45398315</v>
      </c>
      <c r="H108" s="128">
        <v>59.397659259999998</v>
      </c>
      <c r="I108" s="128">
        <v>9.1860610999999999</v>
      </c>
      <c r="J108" s="128">
        <v>35.692403210000002</v>
      </c>
      <c r="K108" s="128">
        <v>14.519194949999999</v>
      </c>
      <c r="L108" s="128">
        <v>2852.3144043900002</v>
      </c>
      <c r="M108" s="128">
        <v>851.31666568000003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3290.96958262</v>
      </c>
      <c r="C109" s="128">
        <v>279.10300352000002</v>
      </c>
      <c r="D109" s="128">
        <v>229.49298558000001</v>
      </c>
      <c r="E109" s="128">
        <v>0</v>
      </c>
      <c r="F109" s="128">
        <v>38.469514889999999</v>
      </c>
      <c r="G109" s="128">
        <v>191.02347069000001</v>
      </c>
      <c r="H109" s="128">
        <v>49.610017939999999</v>
      </c>
      <c r="I109" s="128">
        <v>0</v>
      </c>
      <c r="J109" s="128">
        <v>35.333656240000003</v>
      </c>
      <c r="K109" s="128">
        <v>14.276361700000001</v>
      </c>
      <c r="L109" s="128">
        <v>3011.8665790999999</v>
      </c>
      <c r="M109" s="128">
        <v>835.61216164999996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3344.52925925</v>
      </c>
      <c r="C110" s="128">
        <v>279.01269478</v>
      </c>
      <c r="D110" s="128">
        <v>230.85423499999999</v>
      </c>
      <c r="E110" s="128">
        <v>0</v>
      </c>
      <c r="F110" s="128">
        <v>38.302630090000001</v>
      </c>
      <c r="G110" s="128">
        <v>192.55160491000001</v>
      </c>
      <c r="H110" s="128">
        <v>48.158459780000001</v>
      </c>
      <c r="I110" s="128">
        <v>0</v>
      </c>
      <c r="J110" s="128">
        <v>34.490111130000003</v>
      </c>
      <c r="K110" s="128">
        <v>13.66834865</v>
      </c>
      <c r="L110" s="128">
        <v>3065.51656447</v>
      </c>
      <c r="M110" s="128">
        <v>814.27488683000001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3379.5734330800001</v>
      </c>
      <c r="C111" s="128">
        <v>280.54992364999998</v>
      </c>
      <c r="D111" s="128">
        <v>232.18710193999999</v>
      </c>
      <c r="E111" s="128">
        <v>0</v>
      </c>
      <c r="F111" s="128">
        <v>38.066009489999999</v>
      </c>
      <c r="G111" s="128">
        <v>194.12109244999999</v>
      </c>
      <c r="H111" s="128">
        <v>48.362821709999999</v>
      </c>
      <c r="I111" s="128">
        <v>0</v>
      </c>
      <c r="J111" s="128">
        <v>34.710949069999998</v>
      </c>
      <c r="K111" s="128">
        <v>13.651872640000001</v>
      </c>
      <c r="L111" s="128">
        <v>3099.0235094300001</v>
      </c>
      <c r="M111" s="128">
        <v>850.40913531000001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3462.4718823399999</v>
      </c>
      <c r="C112" s="128">
        <v>280.80267779000002</v>
      </c>
      <c r="D112" s="128">
        <v>233.50807001999999</v>
      </c>
      <c r="E112" s="128">
        <v>0</v>
      </c>
      <c r="F112" s="128">
        <v>37.858843350000001</v>
      </c>
      <c r="G112" s="128">
        <v>195.64922666999999</v>
      </c>
      <c r="H112" s="128">
        <v>47.294607769999999</v>
      </c>
      <c r="I112" s="128">
        <v>0</v>
      </c>
      <c r="J112" s="128">
        <v>33.899840930000003</v>
      </c>
      <c r="K112" s="128">
        <v>13.394766840000001</v>
      </c>
      <c r="L112" s="128">
        <v>3181.6692045499999</v>
      </c>
      <c r="M112" s="128">
        <v>877.05325658000004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3416.3904795200001</v>
      </c>
      <c r="C113" s="128">
        <v>279.35224872999999</v>
      </c>
      <c r="D113" s="128">
        <v>234.68383954999999</v>
      </c>
      <c r="E113" s="128">
        <v>0</v>
      </c>
      <c r="F113" s="128">
        <v>37.46512534</v>
      </c>
      <c r="G113" s="128">
        <v>197.21871421</v>
      </c>
      <c r="H113" s="128">
        <v>44.668409179999998</v>
      </c>
      <c r="I113" s="128">
        <v>0</v>
      </c>
      <c r="J113" s="128">
        <v>32.216093909999998</v>
      </c>
      <c r="K113" s="128">
        <v>12.45231527</v>
      </c>
      <c r="L113" s="128">
        <v>3137.0382307899999</v>
      </c>
      <c r="M113" s="128">
        <v>1120.47962766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3413.2016206399999</v>
      </c>
      <c r="C114" s="128">
        <v>279.69643676999999</v>
      </c>
      <c r="D114" s="128">
        <v>237.02620589</v>
      </c>
      <c r="E114" s="128">
        <v>0.99524533000000004</v>
      </c>
      <c r="F114" s="128">
        <v>37.242758809999998</v>
      </c>
      <c r="G114" s="128">
        <v>198.78820175000001</v>
      </c>
      <c r="H114" s="128">
        <v>42.670230879999998</v>
      </c>
      <c r="I114" s="128">
        <v>0</v>
      </c>
      <c r="J114" s="128">
        <v>30.391889989999999</v>
      </c>
      <c r="K114" s="128">
        <v>12.278340890000001</v>
      </c>
      <c r="L114" s="128">
        <v>3133.5051838700001</v>
      </c>
      <c r="M114" s="128">
        <v>1010.70546046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3319.9779344899998</v>
      </c>
      <c r="C115" s="128">
        <v>277.97941949</v>
      </c>
      <c r="D115" s="128">
        <v>237.96127634000001</v>
      </c>
      <c r="E115" s="128">
        <v>0.98799999999999999</v>
      </c>
      <c r="F115" s="128">
        <v>36.656940370000001</v>
      </c>
      <c r="G115" s="128">
        <v>200.31633597000001</v>
      </c>
      <c r="H115" s="128">
        <v>40.01814315</v>
      </c>
      <c r="I115" s="128">
        <v>0</v>
      </c>
      <c r="J115" s="128">
        <v>28.593165590000002</v>
      </c>
      <c r="K115" s="128">
        <v>11.42497756</v>
      </c>
      <c r="L115" s="128">
        <v>3041.9985150000002</v>
      </c>
      <c r="M115" s="128">
        <v>884.35599450999996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3387.01492418</v>
      </c>
      <c r="C116" s="128">
        <v>280.59517062999998</v>
      </c>
      <c r="D116" s="128">
        <v>238.96469726000001</v>
      </c>
      <c r="E116" s="128">
        <v>0.75800000000000001</v>
      </c>
      <c r="F116" s="128">
        <v>36.320873749999997</v>
      </c>
      <c r="G116" s="128">
        <v>201.88582350999999</v>
      </c>
      <c r="H116" s="128">
        <v>41.630473369999997</v>
      </c>
      <c r="I116" s="128">
        <v>0</v>
      </c>
      <c r="J116" s="128">
        <v>29.742767789999998</v>
      </c>
      <c r="K116" s="128">
        <v>11.88770558</v>
      </c>
      <c r="L116" s="128">
        <v>3106.4197535500002</v>
      </c>
      <c r="M116" s="128">
        <v>889.88062606999995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3335.6397302199998</v>
      </c>
      <c r="C117" s="128">
        <v>279.31809329999999</v>
      </c>
      <c r="D117" s="128">
        <v>239.5418038</v>
      </c>
      <c r="E117" s="128">
        <v>0.32372508999999999</v>
      </c>
      <c r="F117" s="128">
        <v>35.80412098</v>
      </c>
      <c r="G117" s="128">
        <v>203.41395772999999</v>
      </c>
      <c r="H117" s="128">
        <v>39.776289499999997</v>
      </c>
      <c r="I117" s="128">
        <v>0</v>
      </c>
      <c r="J117" s="128">
        <v>28.600443739999999</v>
      </c>
      <c r="K117" s="128">
        <v>11.17584576</v>
      </c>
      <c r="L117" s="128">
        <v>3056.3216369199999</v>
      </c>
      <c r="M117" s="128">
        <v>1131.0788732999999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3412.55103491</v>
      </c>
      <c r="C118" s="128">
        <v>279.95455921000001</v>
      </c>
      <c r="D118" s="128">
        <v>240.61481834</v>
      </c>
      <c r="E118" s="128">
        <v>0</v>
      </c>
      <c r="F118" s="128">
        <v>35.631373070000002</v>
      </c>
      <c r="G118" s="128">
        <v>204.98344527</v>
      </c>
      <c r="H118" s="128">
        <v>39.33974087</v>
      </c>
      <c r="I118" s="128">
        <v>0</v>
      </c>
      <c r="J118" s="128">
        <v>28.326168769999999</v>
      </c>
      <c r="K118" s="128">
        <v>11.013572099999999</v>
      </c>
      <c r="L118" s="128">
        <v>3132.5964757000002</v>
      </c>
      <c r="M118" s="128">
        <v>1237.51725556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3318.9274520099998</v>
      </c>
      <c r="C119" s="128">
        <v>283.05982928999998</v>
      </c>
      <c r="D119" s="128">
        <v>241.96746016</v>
      </c>
      <c r="E119" s="128">
        <v>0</v>
      </c>
      <c r="F119" s="128">
        <v>35.41452735</v>
      </c>
      <c r="G119" s="128">
        <v>206.55293280999999</v>
      </c>
      <c r="H119" s="128">
        <v>41.092369130000002</v>
      </c>
      <c r="I119" s="128">
        <v>0</v>
      </c>
      <c r="J119" s="128">
        <v>29.796706010000001</v>
      </c>
      <c r="K119" s="128">
        <v>11.29566312</v>
      </c>
      <c r="L119" s="128">
        <v>3035.8676227199999</v>
      </c>
      <c r="M119" s="128">
        <v>1135.34521743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3291.0193052999998</v>
      </c>
      <c r="C120" s="128">
        <v>283.60693892</v>
      </c>
      <c r="D120" s="128">
        <v>243.29739287000001</v>
      </c>
      <c r="E120" s="128">
        <v>0</v>
      </c>
      <c r="F120" s="128">
        <v>35.257679150000001</v>
      </c>
      <c r="G120" s="128">
        <v>208.03971372000001</v>
      </c>
      <c r="H120" s="128">
        <v>40.309546050000002</v>
      </c>
      <c r="I120" s="128">
        <v>0</v>
      </c>
      <c r="J120" s="128">
        <v>29.397008750000001</v>
      </c>
      <c r="K120" s="128">
        <v>10.9125373</v>
      </c>
      <c r="L120" s="128">
        <v>3007.4123663800001</v>
      </c>
      <c r="M120" s="128">
        <v>535.86606852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3565.0727109099998</v>
      </c>
      <c r="C121" s="128">
        <v>271.12649496</v>
      </c>
      <c r="D121" s="128">
        <v>225.08649953</v>
      </c>
      <c r="E121" s="128">
        <v>0</v>
      </c>
      <c r="F121" s="128">
        <v>15.47729827</v>
      </c>
      <c r="G121" s="128">
        <v>209.60920125999999</v>
      </c>
      <c r="H121" s="128">
        <v>46.039995429999998</v>
      </c>
      <c r="I121" s="128">
        <v>0</v>
      </c>
      <c r="J121" s="128">
        <v>33.672647490000003</v>
      </c>
      <c r="K121" s="128">
        <v>12.36734794</v>
      </c>
      <c r="L121" s="128">
        <v>3293.9462159499999</v>
      </c>
      <c r="M121" s="128">
        <v>793.87699044999999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3468.9568722700001</v>
      </c>
      <c r="C122" s="128">
        <v>270.37567905999998</v>
      </c>
      <c r="D122" s="128">
        <v>226.55106623</v>
      </c>
      <c r="E122" s="128">
        <v>0</v>
      </c>
      <c r="F122" s="128">
        <v>15.413730749999999</v>
      </c>
      <c r="G122" s="128">
        <v>211.13733547999999</v>
      </c>
      <c r="H122" s="128">
        <v>43.82461283</v>
      </c>
      <c r="I122" s="128">
        <v>0</v>
      </c>
      <c r="J122" s="128">
        <v>32.316323920000002</v>
      </c>
      <c r="K122" s="128">
        <v>11.508288909999999</v>
      </c>
      <c r="L122" s="128">
        <v>3198.58119321</v>
      </c>
      <c r="M122" s="128">
        <v>781.97700772999997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3532.8059848500002</v>
      </c>
      <c r="C123" s="128">
        <v>272.01463581000002</v>
      </c>
      <c r="D123" s="128">
        <v>228.10334546000001</v>
      </c>
      <c r="E123" s="128">
        <v>9.5862879999999997</v>
      </c>
      <c r="F123" s="128">
        <v>5.8102344400000003</v>
      </c>
      <c r="G123" s="128">
        <v>212.70682302</v>
      </c>
      <c r="H123" s="128">
        <v>43.911290350000002</v>
      </c>
      <c r="I123" s="128">
        <v>0</v>
      </c>
      <c r="J123" s="128">
        <v>32.426368369999999</v>
      </c>
      <c r="K123" s="128">
        <v>11.484921979999999</v>
      </c>
      <c r="L123" s="128">
        <v>3260.7913490400001</v>
      </c>
      <c r="M123" s="128">
        <v>766.54933074999997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3614.7349070700002</v>
      </c>
      <c r="C124" s="128">
        <v>273.47781916999998</v>
      </c>
      <c r="D124" s="128">
        <v>229.66690086</v>
      </c>
      <c r="E124" s="128">
        <v>9.6285606599999998</v>
      </c>
      <c r="F124" s="128">
        <v>5.8033829600000004</v>
      </c>
      <c r="G124" s="128">
        <v>214.23495724</v>
      </c>
      <c r="H124" s="128">
        <v>43.810918309999998</v>
      </c>
      <c r="I124" s="128">
        <v>0</v>
      </c>
      <c r="J124" s="128">
        <v>32.377900250000003</v>
      </c>
      <c r="K124" s="128">
        <v>11.43301806</v>
      </c>
      <c r="L124" s="128">
        <v>3341.2570879</v>
      </c>
      <c r="M124" s="128">
        <v>654.02140338000004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3727.4545601700001</v>
      </c>
      <c r="C125" s="128">
        <v>277.12905544</v>
      </c>
      <c r="D125" s="128">
        <v>230.87162623</v>
      </c>
      <c r="E125" s="128">
        <v>9.6570155</v>
      </c>
      <c r="F125" s="128">
        <v>5.4101659499999997</v>
      </c>
      <c r="G125" s="128">
        <v>215.80444478000001</v>
      </c>
      <c r="H125" s="128">
        <v>46.257429209999998</v>
      </c>
      <c r="I125" s="128">
        <v>0</v>
      </c>
      <c r="J125" s="128">
        <v>34.025775469999999</v>
      </c>
      <c r="K125" s="128">
        <v>12.23165374</v>
      </c>
      <c r="L125" s="128">
        <v>3450.3255047299999</v>
      </c>
      <c r="M125" s="128">
        <v>727.96600937999995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3662.2662717899998</v>
      </c>
      <c r="C126" s="128">
        <v>298.28979591000001</v>
      </c>
      <c r="D126" s="128">
        <v>252.23604795</v>
      </c>
      <c r="E126" s="128">
        <v>9.7057722099999992</v>
      </c>
      <c r="F126" s="128">
        <v>25.156343419999999</v>
      </c>
      <c r="G126" s="128">
        <v>217.37393231999999</v>
      </c>
      <c r="H126" s="128">
        <v>46.053747960000003</v>
      </c>
      <c r="I126" s="128">
        <v>0</v>
      </c>
      <c r="J126" s="128">
        <v>33.94705184</v>
      </c>
      <c r="K126" s="128">
        <v>12.106696120000001</v>
      </c>
      <c r="L126" s="128">
        <v>3363.9764758800002</v>
      </c>
      <c r="M126" s="128">
        <v>700.90569905999996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3384.2864052899999</v>
      </c>
      <c r="C127" s="128">
        <v>273.07332114000002</v>
      </c>
      <c r="D127" s="128">
        <v>253.26615039999999</v>
      </c>
      <c r="E127" s="128">
        <v>9.7381128500000003</v>
      </c>
      <c r="F127" s="128">
        <v>24.625971010000001</v>
      </c>
      <c r="G127" s="128">
        <v>218.90206653999999</v>
      </c>
      <c r="H127" s="128">
        <v>19.80717074</v>
      </c>
      <c r="I127" s="128">
        <v>0</v>
      </c>
      <c r="J127" s="128">
        <v>7.7543974699999998</v>
      </c>
      <c r="K127" s="128">
        <v>12.052773269999999</v>
      </c>
      <c r="L127" s="128">
        <v>3111.2130841500002</v>
      </c>
      <c r="M127" s="128">
        <v>650.76278781999997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3434.1545119399998</v>
      </c>
      <c r="C128" s="128">
        <v>290.86740972000001</v>
      </c>
      <c r="D128" s="128">
        <v>271.28159784000002</v>
      </c>
      <c r="E128" s="128">
        <v>9.8799990300000005</v>
      </c>
      <c r="F128" s="128">
        <v>40.930044729999999</v>
      </c>
      <c r="G128" s="128">
        <v>220.47155408</v>
      </c>
      <c r="H128" s="128">
        <v>19.585811880000001</v>
      </c>
      <c r="I128" s="128">
        <v>0</v>
      </c>
      <c r="J128" s="128">
        <v>7.6728967099999998</v>
      </c>
      <c r="K128" s="128">
        <v>11.91291517</v>
      </c>
      <c r="L128" s="128">
        <v>3143.2871022200002</v>
      </c>
      <c r="M128" s="128">
        <v>702.93235920999996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3461.33660796</v>
      </c>
      <c r="C129" s="128">
        <v>291.38872800000001</v>
      </c>
      <c r="D129" s="128">
        <v>271.71006213999999</v>
      </c>
      <c r="E129" s="128">
        <v>9.9408736900000001</v>
      </c>
      <c r="F129" s="128">
        <v>39.769500149999999</v>
      </c>
      <c r="G129" s="128">
        <v>221.9996883</v>
      </c>
      <c r="H129" s="128">
        <v>19.678665859999999</v>
      </c>
      <c r="I129" s="128">
        <v>0</v>
      </c>
      <c r="J129" s="128">
        <v>7.7375661500000001</v>
      </c>
      <c r="K129" s="128">
        <v>11.94109971</v>
      </c>
      <c r="L129" s="128">
        <v>3169.9478799600001</v>
      </c>
      <c r="M129" s="128">
        <v>725.47060032000002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3450.9804574099999</v>
      </c>
      <c r="C130" s="128">
        <v>275.82971040000001</v>
      </c>
      <c r="D130" s="128">
        <v>268.13898167000002</v>
      </c>
      <c r="E130" s="128">
        <v>4.9827954600000002</v>
      </c>
      <c r="F130" s="128">
        <v>39.587010370000002</v>
      </c>
      <c r="G130" s="128">
        <v>223.56917584000001</v>
      </c>
      <c r="H130" s="128">
        <v>7.69072873</v>
      </c>
      <c r="I130" s="128">
        <v>0</v>
      </c>
      <c r="J130" s="128">
        <v>7.69072873</v>
      </c>
      <c r="K130" s="128">
        <v>0</v>
      </c>
      <c r="L130" s="128">
        <v>3175.15074701</v>
      </c>
      <c r="M130" s="128">
        <v>696.32834801000001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4856.8303547100004</v>
      </c>
      <c r="C131" s="128">
        <v>1659.1556406300001</v>
      </c>
      <c r="D131" s="128">
        <v>277.16668435999998</v>
      </c>
      <c r="E131" s="128">
        <v>0</v>
      </c>
      <c r="F131" s="128">
        <v>51.076000639999997</v>
      </c>
      <c r="G131" s="128">
        <v>226.09068371999999</v>
      </c>
      <c r="H131" s="128">
        <v>1381.98895627</v>
      </c>
      <c r="I131" s="128">
        <v>0</v>
      </c>
      <c r="J131" s="128">
        <v>0</v>
      </c>
      <c r="K131" s="128">
        <v>1381.98895627</v>
      </c>
      <c r="L131" s="128">
        <v>3197.6747140799998</v>
      </c>
      <c r="M131" s="128">
        <v>2120.7295659800002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4876.6243902599999</v>
      </c>
      <c r="C132" s="128">
        <v>1642.87435712</v>
      </c>
      <c r="D132" s="128">
        <v>271.54671201000002</v>
      </c>
      <c r="E132" s="128">
        <v>0</v>
      </c>
      <c r="F132" s="128">
        <v>44.500598529999998</v>
      </c>
      <c r="G132" s="128">
        <v>227.04611348</v>
      </c>
      <c r="H132" s="128">
        <v>1371.32764511</v>
      </c>
      <c r="I132" s="128">
        <v>0</v>
      </c>
      <c r="J132" s="128">
        <v>0</v>
      </c>
      <c r="K132" s="128">
        <v>1371.32764511</v>
      </c>
      <c r="L132" s="128">
        <v>3233.7500331400001</v>
      </c>
      <c r="M132" s="128">
        <v>1941.4085172800001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5093.9741451199998</v>
      </c>
      <c r="C133" s="128">
        <v>1702.7194786</v>
      </c>
      <c r="D133" s="128">
        <v>330.25607882000003</v>
      </c>
      <c r="E133" s="128">
        <v>0</v>
      </c>
      <c r="F133" s="128">
        <v>101.06447805000001</v>
      </c>
      <c r="G133" s="128">
        <v>229.19160077000001</v>
      </c>
      <c r="H133" s="128">
        <v>1372.4633997799999</v>
      </c>
      <c r="I133" s="128">
        <v>0</v>
      </c>
      <c r="J133" s="128">
        <v>0</v>
      </c>
      <c r="K133" s="128">
        <v>1372.4633997799999</v>
      </c>
      <c r="L133" s="128">
        <v>3391.2546665199998</v>
      </c>
      <c r="M133" s="128">
        <v>1915.1887958499999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5334.9263010300001</v>
      </c>
      <c r="C134" s="128">
        <v>1703.13455342</v>
      </c>
      <c r="D134" s="128">
        <v>333.04600965999998</v>
      </c>
      <c r="E134" s="128">
        <v>0</v>
      </c>
      <c r="F134" s="128">
        <v>102.30014241000001</v>
      </c>
      <c r="G134" s="128">
        <v>230.74586725</v>
      </c>
      <c r="H134" s="128">
        <v>1370.08854376</v>
      </c>
      <c r="I134" s="128">
        <v>0</v>
      </c>
      <c r="J134" s="128">
        <v>0</v>
      </c>
      <c r="K134" s="128">
        <v>1370.08854376</v>
      </c>
      <c r="L134" s="128">
        <v>3631.7917476100001</v>
      </c>
      <c r="M134" s="128">
        <v>1924.5232226200001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5443.6689475499998</v>
      </c>
      <c r="C135" s="128">
        <v>1712.2628856199999</v>
      </c>
      <c r="D135" s="128">
        <v>349.81989270000003</v>
      </c>
      <c r="E135" s="128">
        <v>0</v>
      </c>
      <c r="F135" s="128">
        <v>119.14420551000001</v>
      </c>
      <c r="G135" s="128">
        <v>230.67568718999999</v>
      </c>
      <c r="H135" s="128">
        <v>1362.4429929200001</v>
      </c>
      <c r="I135" s="128">
        <v>0</v>
      </c>
      <c r="J135" s="128">
        <v>0</v>
      </c>
      <c r="K135" s="128">
        <v>1362.4429929200001</v>
      </c>
      <c r="L135" s="128">
        <v>3731.4060619299999</v>
      </c>
      <c r="M135" s="128">
        <v>1851.23361735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5723.9305328600003</v>
      </c>
      <c r="C136" s="128">
        <v>1697.7735719299999</v>
      </c>
      <c r="D136" s="128">
        <v>347.30403545000001</v>
      </c>
      <c r="E136" s="128">
        <v>0</v>
      </c>
      <c r="F136" s="128">
        <v>116.94872811</v>
      </c>
      <c r="G136" s="128">
        <v>230.35530734</v>
      </c>
      <c r="H136" s="128">
        <v>1350.46953648</v>
      </c>
      <c r="I136" s="128">
        <v>0</v>
      </c>
      <c r="J136" s="128">
        <v>0</v>
      </c>
      <c r="K136" s="128">
        <v>1350.46953648</v>
      </c>
      <c r="L136" s="128">
        <v>4026.15696093</v>
      </c>
      <c r="M136" s="128">
        <v>1894.04130184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5901.5284054699996</v>
      </c>
      <c r="C137" s="128">
        <v>1688.3850544500001</v>
      </c>
      <c r="D137" s="128">
        <v>348.88718769000002</v>
      </c>
      <c r="E137" s="128">
        <v>0</v>
      </c>
      <c r="F137" s="128">
        <v>118.30561729</v>
      </c>
      <c r="G137" s="128">
        <v>230.5815704</v>
      </c>
      <c r="H137" s="128">
        <v>1339.4978667600001</v>
      </c>
      <c r="I137" s="128">
        <v>0</v>
      </c>
      <c r="J137" s="128">
        <v>0</v>
      </c>
      <c r="K137" s="128">
        <v>1339.4978667600001</v>
      </c>
      <c r="L137" s="128">
        <v>4213.1433510200004</v>
      </c>
      <c r="M137" s="128">
        <v>1989.59366879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6022.4350707599997</v>
      </c>
      <c r="C138" s="128">
        <v>1727.45838224</v>
      </c>
      <c r="D138" s="128">
        <v>385.20391791999998</v>
      </c>
      <c r="E138" s="128">
        <v>0</v>
      </c>
      <c r="F138" s="128">
        <v>154.8597814</v>
      </c>
      <c r="G138" s="128">
        <v>230.34413652000001</v>
      </c>
      <c r="H138" s="128">
        <v>1342.2544643199999</v>
      </c>
      <c r="I138" s="128">
        <v>0</v>
      </c>
      <c r="J138" s="128">
        <v>0</v>
      </c>
      <c r="K138" s="128">
        <v>1342.2544643199999</v>
      </c>
      <c r="L138" s="128">
        <v>4294.9766885199997</v>
      </c>
      <c r="M138" s="128">
        <v>2035.43203668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6251.5910007499997</v>
      </c>
      <c r="C139" s="128">
        <v>1737.8524473299999</v>
      </c>
      <c r="D139" s="128">
        <v>406.00513064</v>
      </c>
      <c r="E139" s="128">
        <v>0</v>
      </c>
      <c r="F139" s="128">
        <v>175.88234567999999</v>
      </c>
      <c r="G139" s="128">
        <v>230.12278495999999</v>
      </c>
      <c r="H139" s="128">
        <v>1331.8473166900001</v>
      </c>
      <c r="I139" s="128">
        <v>0</v>
      </c>
      <c r="J139" s="128">
        <v>0</v>
      </c>
      <c r="K139" s="128">
        <v>1331.8473166900001</v>
      </c>
      <c r="L139" s="128">
        <v>4513.7385534200002</v>
      </c>
      <c r="M139" s="128">
        <v>2117.3450851299999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6058.4771119099996</v>
      </c>
      <c r="C140" s="128">
        <v>1728.5820476900001</v>
      </c>
      <c r="D140" s="128">
        <v>406.3142929</v>
      </c>
      <c r="E140" s="128">
        <v>0</v>
      </c>
      <c r="F140" s="128">
        <v>175.75658809999999</v>
      </c>
      <c r="G140" s="128">
        <v>230.55770480000001</v>
      </c>
      <c r="H140" s="128">
        <v>1322.26775479</v>
      </c>
      <c r="I140" s="128">
        <v>0</v>
      </c>
      <c r="J140" s="128">
        <v>0</v>
      </c>
      <c r="K140" s="128">
        <v>1322.26775479</v>
      </c>
      <c r="L140" s="128">
        <v>4329.8950642199998</v>
      </c>
      <c r="M140" s="128">
        <v>780.46302834999995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4780.8446291500004</v>
      </c>
      <c r="C141" s="128">
        <v>435.61088727999999</v>
      </c>
      <c r="D141" s="128">
        <v>430.72463312000002</v>
      </c>
      <c r="E141" s="128">
        <v>0</v>
      </c>
      <c r="F141" s="128">
        <v>201.04292038</v>
      </c>
      <c r="G141" s="128">
        <v>229.68171273999999</v>
      </c>
      <c r="H141" s="128">
        <v>4.88625416</v>
      </c>
      <c r="I141" s="128">
        <v>0</v>
      </c>
      <c r="J141" s="128">
        <v>0</v>
      </c>
      <c r="K141" s="128">
        <v>4.88625416</v>
      </c>
      <c r="L141" s="128">
        <v>4345.2337418699999</v>
      </c>
      <c r="M141" s="128">
        <v>794.26971818000004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4951.6960352599999</v>
      </c>
      <c r="C142" s="128">
        <v>458.47381476999999</v>
      </c>
      <c r="D142" s="128">
        <v>453.60695128999998</v>
      </c>
      <c r="E142" s="128">
        <v>0</v>
      </c>
      <c r="F142" s="128">
        <v>223.92523854999999</v>
      </c>
      <c r="G142" s="128">
        <v>229.68171273999999</v>
      </c>
      <c r="H142" s="128">
        <v>4.8668634800000001</v>
      </c>
      <c r="I142" s="128">
        <v>0</v>
      </c>
      <c r="J142" s="128">
        <v>0</v>
      </c>
      <c r="K142" s="128">
        <v>4.8668634800000001</v>
      </c>
      <c r="L142" s="128">
        <v>4493.2222204899999</v>
      </c>
      <c r="M142" s="128">
        <v>869.91131877999999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5107.7295400000003</v>
      </c>
      <c r="C143" s="128">
        <v>458.26627626999999</v>
      </c>
      <c r="D143" s="128">
        <v>453.22523086000001</v>
      </c>
      <c r="E143" s="128">
        <v>0</v>
      </c>
      <c r="F143" s="128">
        <v>223.54351811999999</v>
      </c>
      <c r="G143" s="128">
        <v>229.68171273999999</v>
      </c>
      <c r="H143" s="128">
        <v>5.0410454099999997</v>
      </c>
      <c r="I143" s="128">
        <v>0</v>
      </c>
      <c r="J143" s="128">
        <v>0</v>
      </c>
      <c r="K143" s="128">
        <v>5.0410454099999997</v>
      </c>
      <c r="L143" s="128">
        <v>4649.4632637300001</v>
      </c>
      <c r="M143" s="128">
        <v>904.90526175000002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5144.3508428100004</v>
      </c>
      <c r="C144" s="128">
        <v>458.15766367999998</v>
      </c>
      <c r="D144" s="128">
        <v>453.13281246000003</v>
      </c>
      <c r="E144" s="128">
        <v>0</v>
      </c>
      <c r="F144" s="128">
        <v>223.45109972</v>
      </c>
      <c r="G144" s="128">
        <v>229.68171273999999</v>
      </c>
      <c r="H144" s="128">
        <v>5.0248512200000004</v>
      </c>
      <c r="I144" s="128">
        <v>0</v>
      </c>
      <c r="J144" s="128">
        <v>0</v>
      </c>
      <c r="K144" s="128">
        <v>5.0248512200000004</v>
      </c>
      <c r="L144" s="128">
        <v>4686.1931791300003</v>
      </c>
      <c r="M144" s="128">
        <v>941.39161105000005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5164.3173798799999</v>
      </c>
      <c r="C145" s="128">
        <v>456.07310603000002</v>
      </c>
      <c r="D145" s="128">
        <v>451.20074419000002</v>
      </c>
      <c r="E145" s="128">
        <v>0</v>
      </c>
      <c r="F145" s="128">
        <v>222.74242985999999</v>
      </c>
      <c r="G145" s="128">
        <v>228.45831433000001</v>
      </c>
      <c r="H145" s="128">
        <v>4.8723618399999999</v>
      </c>
      <c r="I145" s="128">
        <v>0</v>
      </c>
      <c r="J145" s="128">
        <v>0</v>
      </c>
      <c r="K145" s="128">
        <v>4.8723618399999999</v>
      </c>
      <c r="L145" s="128">
        <v>4708.2442738500004</v>
      </c>
      <c r="M145" s="128">
        <v>940.05984942999999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5704.9599873099996</v>
      </c>
      <c r="C146" s="128">
        <v>455.18908773999999</v>
      </c>
      <c r="D146" s="128">
        <v>450.60165058000001</v>
      </c>
      <c r="E146" s="128">
        <v>0</v>
      </c>
      <c r="F146" s="128">
        <v>222.14333625</v>
      </c>
      <c r="G146" s="128">
        <v>228.45831433000001</v>
      </c>
      <c r="H146" s="128">
        <v>4.5874371600000003</v>
      </c>
      <c r="I146" s="128">
        <v>0</v>
      </c>
      <c r="J146" s="128">
        <v>0</v>
      </c>
      <c r="K146" s="128">
        <v>4.5874371600000003</v>
      </c>
      <c r="L146" s="128">
        <v>5249.7708995700004</v>
      </c>
      <c r="M146" s="128">
        <v>915.87193146000004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6286.4240232299999</v>
      </c>
      <c r="C147" s="128">
        <v>451.79248127</v>
      </c>
      <c r="D147" s="128">
        <v>447.08231353999997</v>
      </c>
      <c r="E147" s="128">
        <v>0</v>
      </c>
      <c r="F147" s="128">
        <v>218.62399920999999</v>
      </c>
      <c r="G147" s="128">
        <v>228.45831433000001</v>
      </c>
      <c r="H147" s="128">
        <v>4.7101677300000002</v>
      </c>
      <c r="I147" s="128">
        <v>0</v>
      </c>
      <c r="J147" s="128">
        <v>0</v>
      </c>
      <c r="K147" s="128">
        <v>4.7101677300000002</v>
      </c>
      <c r="L147" s="128">
        <v>5834.6315419599996</v>
      </c>
      <c r="M147" s="128">
        <v>759.71240560000001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6466.2075071999998</v>
      </c>
      <c r="C148" s="128">
        <v>481.19947639999998</v>
      </c>
      <c r="D148" s="128">
        <v>476.59848805000001</v>
      </c>
      <c r="E148" s="128">
        <v>0</v>
      </c>
      <c r="F148" s="128">
        <v>248.14017372000001</v>
      </c>
      <c r="G148" s="128">
        <v>228.45831433000001</v>
      </c>
      <c r="H148" s="128">
        <v>4.6009883499999997</v>
      </c>
      <c r="I148" s="128">
        <v>0</v>
      </c>
      <c r="J148" s="128">
        <v>0</v>
      </c>
      <c r="K148" s="128">
        <v>4.6009883499999997</v>
      </c>
      <c r="L148" s="128">
        <v>5985.0080307999997</v>
      </c>
      <c r="M148" s="128">
        <v>769.20555997999998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6660.78124407</v>
      </c>
      <c r="C149" s="128">
        <v>462.67870894999999</v>
      </c>
      <c r="D149" s="128">
        <v>457.14682319000002</v>
      </c>
      <c r="E149" s="128">
        <v>0</v>
      </c>
      <c r="F149" s="128">
        <v>228.68850886000001</v>
      </c>
      <c r="G149" s="128">
        <v>228.45831433000001</v>
      </c>
      <c r="H149" s="128">
        <v>5.5318857599999998</v>
      </c>
      <c r="I149" s="128">
        <v>0</v>
      </c>
      <c r="J149" s="128">
        <v>0</v>
      </c>
      <c r="K149" s="128">
        <v>5.5318857599999998</v>
      </c>
      <c r="L149" s="128">
        <v>6198.1025351199996</v>
      </c>
      <c r="M149" s="128">
        <v>898.49169504999998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6617.9156771099997</v>
      </c>
      <c r="C150" s="128">
        <v>371.77267370999999</v>
      </c>
      <c r="D150" s="128">
        <v>366.38485995000002</v>
      </c>
      <c r="E150" s="128">
        <v>0</v>
      </c>
      <c r="F150" s="128">
        <v>261.43115540999997</v>
      </c>
      <c r="G150" s="128">
        <v>104.95370454</v>
      </c>
      <c r="H150" s="128">
        <v>5.3878137600000002</v>
      </c>
      <c r="I150" s="128">
        <v>0</v>
      </c>
      <c r="J150" s="128">
        <v>0</v>
      </c>
      <c r="K150" s="128">
        <v>5.3878137600000002</v>
      </c>
      <c r="L150" s="128">
        <v>6246.1430034000005</v>
      </c>
      <c r="M150" s="128">
        <v>1000.14033349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6627.6915728100003</v>
      </c>
      <c r="C151" s="128">
        <v>367.84538037999999</v>
      </c>
      <c r="D151" s="128">
        <v>362.82226689999999</v>
      </c>
      <c r="E151" s="128">
        <v>0</v>
      </c>
      <c r="F151" s="128">
        <v>257.86856236</v>
      </c>
      <c r="G151" s="128">
        <v>104.95370454</v>
      </c>
      <c r="H151" s="128">
        <v>5.0231134800000001</v>
      </c>
      <c r="I151" s="128">
        <v>0</v>
      </c>
      <c r="J151" s="128">
        <v>0</v>
      </c>
      <c r="K151" s="128">
        <v>5.0231134800000001</v>
      </c>
      <c r="L151" s="128">
        <v>6259.84619243</v>
      </c>
      <c r="M151" s="128">
        <v>1156.52793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6547.61048802</v>
      </c>
      <c r="C152" s="128">
        <v>244.44717969000001</v>
      </c>
      <c r="D152" s="128">
        <v>239.34075605999999</v>
      </c>
      <c r="E152" s="128">
        <v>0</v>
      </c>
      <c r="F152" s="128">
        <v>239.34075605999999</v>
      </c>
      <c r="G152" s="128">
        <v>0</v>
      </c>
      <c r="H152" s="128">
        <v>5.1064236300000001</v>
      </c>
      <c r="I152" s="128">
        <v>0</v>
      </c>
      <c r="J152" s="128">
        <v>0</v>
      </c>
      <c r="K152" s="128">
        <v>5.1064236300000001</v>
      </c>
      <c r="L152" s="128">
        <v>6303.1633083300003</v>
      </c>
      <c r="M152" s="128">
        <v>1034.6155972500001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6594.3406040199998</v>
      </c>
      <c r="C153" s="128">
        <v>243.99417216000001</v>
      </c>
      <c r="D153" s="128">
        <v>238.69864751</v>
      </c>
      <c r="E153" s="128">
        <v>0</v>
      </c>
      <c r="F153" s="128">
        <v>238.69864751</v>
      </c>
      <c r="G153" s="128">
        <v>0</v>
      </c>
      <c r="H153" s="128">
        <v>5.2955246499999999</v>
      </c>
      <c r="I153" s="128">
        <v>0</v>
      </c>
      <c r="J153" s="128">
        <v>0</v>
      </c>
      <c r="K153" s="128">
        <v>5.2955246499999999</v>
      </c>
      <c r="L153" s="128">
        <v>6350.3464318599999</v>
      </c>
      <c r="M153" s="128">
        <v>1033.10433711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6690.5801741599998</v>
      </c>
      <c r="C154" s="128">
        <v>243.57349916000001</v>
      </c>
      <c r="D154" s="128">
        <v>238.142978</v>
      </c>
      <c r="E154" s="128">
        <v>0</v>
      </c>
      <c r="F154" s="128">
        <v>238.142978</v>
      </c>
      <c r="G154" s="128">
        <v>0</v>
      </c>
      <c r="H154" s="128">
        <v>5.4305211599999996</v>
      </c>
      <c r="I154" s="128">
        <v>0</v>
      </c>
      <c r="J154" s="128">
        <v>0</v>
      </c>
      <c r="K154" s="128">
        <v>5.4305211599999996</v>
      </c>
      <c r="L154" s="128">
        <v>6447.0066749999996</v>
      </c>
      <c r="M154" s="128">
        <v>1129.9349411799999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6579.4044316</v>
      </c>
      <c r="C155" s="128">
        <v>242.96622435</v>
      </c>
      <c r="D155" s="128">
        <v>237.40673917000001</v>
      </c>
      <c r="E155" s="128">
        <v>0</v>
      </c>
      <c r="F155" s="128">
        <v>237.40673917000001</v>
      </c>
      <c r="G155" s="128">
        <v>0</v>
      </c>
      <c r="H155" s="128">
        <v>5.5594851800000002</v>
      </c>
      <c r="I155" s="128">
        <v>0</v>
      </c>
      <c r="J155" s="128">
        <v>0</v>
      </c>
      <c r="K155" s="128">
        <v>5.5594851800000002</v>
      </c>
      <c r="L155" s="128">
        <v>6336.4382072500002</v>
      </c>
      <c r="M155" s="128">
        <v>1113.92849284</v>
      </c>
      <c r="N155" s="128"/>
      <c r="O155" s="128"/>
      <c r="P155" s="128"/>
      <c r="Q155" s="128"/>
      <c r="R155" s="128"/>
      <c r="S155" s="128"/>
      <c r="T155" s="128"/>
    </row>
    <row r="156" spans="1:20">
      <c r="A156" s="8">
        <v>44958</v>
      </c>
      <c r="B156" s="128">
        <v>6529.24100155</v>
      </c>
      <c r="C156" s="128">
        <v>242.05493163</v>
      </c>
      <c r="D156" s="128">
        <v>236.68392607000001</v>
      </c>
      <c r="E156" s="128">
        <v>0</v>
      </c>
      <c r="F156" s="128">
        <v>236.68392607000001</v>
      </c>
      <c r="G156" s="128">
        <v>0</v>
      </c>
      <c r="H156" s="128">
        <v>5.3710055600000004</v>
      </c>
      <c r="I156" s="128">
        <v>0</v>
      </c>
      <c r="J156" s="128">
        <v>0</v>
      </c>
      <c r="K156" s="128">
        <v>5.3710055600000004</v>
      </c>
      <c r="L156" s="128">
        <v>6287.1860699199997</v>
      </c>
      <c r="M156" s="128">
        <v>1112.55872056</v>
      </c>
      <c r="N156" s="128"/>
      <c r="O156" s="128"/>
      <c r="P156" s="128"/>
      <c r="Q156" s="128"/>
      <c r="R156" s="128"/>
      <c r="S156" s="128"/>
      <c r="T156" s="128"/>
    </row>
    <row r="157" spans="1:20">
      <c r="A157" s="8">
        <v>44986</v>
      </c>
      <c r="B157" s="128">
        <v>6608.5137480900003</v>
      </c>
      <c r="C157" s="128">
        <v>166.95511343000001</v>
      </c>
      <c r="D157" s="128">
        <v>161.41906775999999</v>
      </c>
      <c r="E157" s="128">
        <v>0</v>
      </c>
      <c r="F157" s="128">
        <v>161.41906775999999</v>
      </c>
      <c r="G157" s="128">
        <v>0</v>
      </c>
      <c r="H157" s="128">
        <v>5.53604567</v>
      </c>
      <c r="I157" s="128">
        <v>0</v>
      </c>
      <c r="J157" s="128">
        <v>0</v>
      </c>
      <c r="K157" s="128">
        <v>5.53604567</v>
      </c>
      <c r="L157" s="128">
        <v>6441.5586346600003</v>
      </c>
      <c r="M157" s="128">
        <v>1232.6149487600001</v>
      </c>
      <c r="N157" s="128"/>
      <c r="O157" s="128"/>
      <c r="P157" s="128"/>
      <c r="Q157" s="128"/>
      <c r="R157" s="128"/>
      <c r="S157" s="128"/>
      <c r="T157" s="128"/>
    </row>
    <row r="158" spans="1:20">
      <c r="A158" s="8">
        <v>45017</v>
      </c>
      <c r="B158" s="128">
        <v>6645.8306551799997</v>
      </c>
      <c r="C158" s="128">
        <v>166.49776491</v>
      </c>
      <c r="D158" s="128">
        <v>160.96465839000001</v>
      </c>
      <c r="E158" s="128">
        <v>0</v>
      </c>
      <c r="F158" s="128">
        <v>160.96465839000001</v>
      </c>
      <c r="G158" s="128">
        <v>0</v>
      </c>
      <c r="H158" s="128">
        <v>5.5331065199999996</v>
      </c>
      <c r="I158" s="128">
        <v>0</v>
      </c>
      <c r="J158" s="128">
        <v>0</v>
      </c>
      <c r="K158" s="128">
        <v>5.5331065199999996</v>
      </c>
      <c r="L158" s="128">
        <v>6479.3328902699996</v>
      </c>
      <c r="M158" s="128">
        <v>1275.90021355</v>
      </c>
      <c r="N158" s="128"/>
      <c r="O158" s="128"/>
      <c r="P158" s="128"/>
      <c r="Q158" s="128"/>
      <c r="R158" s="128"/>
      <c r="S158" s="128"/>
      <c r="T158" s="128"/>
    </row>
    <row r="159" spans="1:20">
      <c r="A159" s="8">
        <v>45047</v>
      </c>
      <c r="B159" s="128">
        <v>6854.6462373900004</v>
      </c>
      <c r="C159" s="128">
        <v>164.20355871000001</v>
      </c>
      <c r="D159" s="128">
        <v>158.87523021000001</v>
      </c>
      <c r="E159" s="128">
        <v>0</v>
      </c>
      <c r="F159" s="128">
        <v>158.87523021000001</v>
      </c>
      <c r="G159" s="128">
        <v>0</v>
      </c>
      <c r="H159" s="128">
        <v>5.3283284999999996</v>
      </c>
      <c r="I159" s="128">
        <v>0</v>
      </c>
      <c r="J159" s="128">
        <v>0</v>
      </c>
      <c r="K159" s="128">
        <v>5.3283284999999996</v>
      </c>
      <c r="L159" s="128">
        <v>6690.4426786800004</v>
      </c>
      <c r="M159" s="128">
        <v>1255.2881485400001</v>
      </c>
      <c r="N159" s="128"/>
      <c r="O159" s="128"/>
      <c r="P159" s="128"/>
      <c r="Q159" s="128"/>
      <c r="R159" s="128"/>
      <c r="S159" s="128"/>
      <c r="T159" s="128"/>
    </row>
    <row r="160" spans="1:20">
      <c r="A160" s="8">
        <v>45078</v>
      </c>
      <c r="B160" s="128">
        <v>7107.9555310899996</v>
      </c>
      <c r="C160" s="128">
        <v>161.10068419000001</v>
      </c>
      <c r="D160" s="128">
        <v>155.69548391000001</v>
      </c>
      <c r="E160" s="128">
        <v>0</v>
      </c>
      <c r="F160" s="128">
        <v>155.69548391000001</v>
      </c>
      <c r="G160" s="128">
        <v>0</v>
      </c>
      <c r="H160" s="128">
        <v>5.4052002799999999</v>
      </c>
      <c r="I160" s="128">
        <v>0</v>
      </c>
      <c r="J160" s="128">
        <v>0</v>
      </c>
      <c r="K160" s="128">
        <v>5.4052002799999999</v>
      </c>
      <c r="L160" s="128">
        <v>6946.8548468999998</v>
      </c>
      <c r="M160" s="128">
        <v>1290.2594849499999</v>
      </c>
      <c r="N160" s="128"/>
      <c r="O160" s="128"/>
      <c r="P160" s="128"/>
      <c r="Q160" s="128"/>
      <c r="R160" s="128"/>
      <c r="S160" s="128"/>
      <c r="T160" s="128"/>
    </row>
    <row r="161" spans="1:20">
      <c r="A161" s="8">
        <v>45108</v>
      </c>
      <c r="B161" s="128">
        <v>7412.8894044199997</v>
      </c>
      <c r="C161" s="128">
        <v>155.80448496</v>
      </c>
      <c r="D161" s="128">
        <v>150.3637478</v>
      </c>
      <c r="E161" s="128">
        <v>0</v>
      </c>
      <c r="F161" s="128">
        <v>150.3637478</v>
      </c>
      <c r="G161" s="128">
        <v>0</v>
      </c>
      <c r="H161" s="128">
        <v>5.4407371600000003</v>
      </c>
      <c r="I161" s="128">
        <v>0</v>
      </c>
      <c r="J161" s="128">
        <v>0</v>
      </c>
      <c r="K161" s="128">
        <v>5.4407371600000003</v>
      </c>
      <c r="L161" s="128">
        <v>7257.0849194599996</v>
      </c>
      <c r="M161" s="128">
        <v>1296.25359817</v>
      </c>
      <c r="N161" s="128"/>
      <c r="O161" s="128"/>
      <c r="P161" s="128"/>
      <c r="Q161" s="128"/>
      <c r="R161" s="128"/>
      <c r="S161" s="128"/>
      <c r="T161" s="128"/>
    </row>
    <row r="162" spans="1:20">
      <c r="A162" s="8">
        <v>45139</v>
      </c>
      <c r="B162" s="128">
        <v>7586.52559956</v>
      </c>
      <c r="C162" s="128">
        <v>146.71922198999999</v>
      </c>
      <c r="D162" s="128">
        <v>141.36168569</v>
      </c>
      <c r="E162" s="128">
        <v>0</v>
      </c>
      <c r="F162" s="128">
        <v>141.36168569</v>
      </c>
      <c r="G162" s="128">
        <v>0</v>
      </c>
      <c r="H162" s="128">
        <v>5.3575362999999996</v>
      </c>
      <c r="I162" s="128">
        <v>0</v>
      </c>
      <c r="J162" s="128">
        <v>0</v>
      </c>
      <c r="K162" s="128">
        <v>5.3575362999999996</v>
      </c>
      <c r="L162" s="128">
        <v>7439.8063775700002</v>
      </c>
      <c r="M162" s="128">
        <v>1296.1595167400001</v>
      </c>
      <c r="N162" s="128"/>
      <c r="O162" s="128"/>
      <c r="P162" s="128"/>
      <c r="Q162" s="128"/>
      <c r="R162" s="128"/>
      <c r="S162" s="128"/>
      <c r="T162" s="128"/>
    </row>
    <row r="163" spans="1:20">
      <c r="A163" s="8">
        <v>45170</v>
      </c>
      <c r="B163" s="128">
        <v>7964.4316732099996</v>
      </c>
      <c r="C163" s="128">
        <v>138.67645611</v>
      </c>
      <c r="D163" s="128">
        <v>133.50151984999999</v>
      </c>
      <c r="E163" s="128">
        <v>0</v>
      </c>
      <c r="F163" s="128">
        <v>133.50151984999999</v>
      </c>
      <c r="G163" s="128">
        <v>0</v>
      </c>
      <c r="H163" s="128">
        <v>5.17493626</v>
      </c>
      <c r="I163" s="128">
        <v>0</v>
      </c>
      <c r="J163" s="128">
        <v>0</v>
      </c>
      <c r="K163" s="128">
        <v>5.17493626</v>
      </c>
      <c r="L163" s="128">
        <v>7825.7552170999998</v>
      </c>
      <c r="M163" s="128">
        <v>1238.47210593</v>
      </c>
      <c r="N163" s="128"/>
      <c r="O163" s="128"/>
      <c r="P163" s="128"/>
      <c r="Q163" s="128"/>
      <c r="R163" s="128"/>
      <c r="S163" s="128"/>
      <c r="T163" s="128"/>
    </row>
    <row r="164" spans="1:20">
      <c r="A164" s="8">
        <v>45200</v>
      </c>
      <c r="B164" s="128">
        <v>8617.4635840899991</v>
      </c>
      <c r="C164" s="128">
        <v>134.36916629999999</v>
      </c>
      <c r="D164" s="128">
        <v>129.24479715000001</v>
      </c>
      <c r="E164" s="128">
        <v>0</v>
      </c>
      <c r="F164" s="128">
        <v>129.24479715000001</v>
      </c>
      <c r="G164" s="128">
        <v>0</v>
      </c>
      <c r="H164" s="128">
        <v>5.1243691499999997</v>
      </c>
      <c r="I164" s="128">
        <v>0</v>
      </c>
      <c r="J164" s="128">
        <v>0</v>
      </c>
      <c r="K164" s="128">
        <v>5.1243691499999997</v>
      </c>
      <c r="L164" s="128">
        <v>8483.0944177900001</v>
      </c>
      <c r="M164" s="128">
        <v>1190.87497768</v>
      </c>
      <c r="N164" s="128"/>
      <c r="O164" s="128"/>
      <c r="P164" s="128"/>
      <c r="Q164" s="128"/>
      <c r="R164" s="128"/>
      <c r="S164" s="128"/>
      <c r="T164" s="128"/>
    </row>
    <row r="165" spans="1:20">
      <c r="A165" s="8">
        <v>45231</v>
      </c>
      <c r="B165" s="128">
        <v>8902.6478254100002</v>
      </c>
      <c r="C165" s="128">
        <v>129.39751699000001</v>
      </c>
      <c r="D165" s="128">
        <v>124.11712317</v>
      </c>
      <c r="E165" s="128">
        <v>33.385832610000001</v>
      </c>
      <c r="F165" s="128">
        <v>90.731290560000005</v>
      </c>
      <c r="G165" s="128">
        <v>0</v>
      </c>
      <c r="H165" s="128">
        <v>5.2803938199999996</v>
      </c>
      <c r="I165" s="128">
        <v>0</v>
      </c>
      <c r="J165" s="128">
        <v>0</v>
      </c>
      <c r="K165" s="128">
        <v>5.2803938199999996</v>
      </c>
      <c r="L165" s="128">
        <v>8773.2503084199998</v>
      </c>
      <c r="M165" s="128">
        <v>1328.5460736099999</v>
      </c>
      <c r="N165" s="128"/>
      <c r="O165" s="128"/>
      <c r="P165" s="128"/>
      <c r="Q165" s="128"/>
      <c r="R165" s="128"/>
      <c r="S165" s="128"/>
      <c r="T165" s="128"/>
    </row>
    <row r="166" spans="1:20">
      <c r="A166" s="8">
        <v>45261</v>
      </c>
      <c r="B166" s="128">
        <v>9341.7494511999994</v>
      </c>
      <c r="C166" s="128">
        <v>124.67737126</v>
      </c>
      <c r="D166" s="128">
        <v>119.16128707</v>
      </c>
      <c r="E166" s="128">
        <v>29.820742540000001</v>
      </c>
      <c r="F166" s="128">
        <v>89.340544530000003</v>
      </c>
      <c r="G166" s="128">
        <v>0</v>
      </c>
      <c r="H166" s="128">
        <v>5.5160841899999999</v>
      </c>
      <c r="I166" s="128">
        <v>0</v>
      </c>
      <c r="J166" s="128">
        <v>0</v>
      </c>
      <c r="K166" s="128">
        <v>5.5160841899999999</v>
      </c>
      <c r="L166" s="128">
        <v>9217.0720799400005</v>
      </c>
      <c r="M166" s="128">
        <v>1315.2619479699999</v>
      </c>
      <c r="N166" s="128"/>
      <c r="O166" s="128"/>
      <c r="P166" s="128"/>
      <c r="Q166" s="128"/>
      <c r="R166" s="128"/>
      <c r="S166" s="128"/>
      <c r="T166" s="128"/>
    </row>
    <row r="167" spans="1:20">
      <c r="A167" s="8">
        <v>45292</v>
      </c>
      <c r="B167" s="128">
        <v>9215.6941454600001</v>
      </c>
      <c r="C167" s="128">
        <v>119.30091822999999</v>
      </c>
      <c r="D167" s="128">
        <v>113.99221414</v>
      </c>
      <c r="E167" s="128">
        <v>26.180501339999999</v>
      </c>
      <c r="F167" s="128">
        <v>87.811712799999995</v>
      </c>
      <c r="G167" s="128">
        <v>0</v>
      </c>
      <c r="H167" s="128">
        <v>5.30870409</v>
      </c>
      <c r="I167" s="128">
        <v>0</v>
      </c>
      <c r="J167" s="128">
        <v>0</v>
      </c>
      <c r="K167" s="128">
        <v>5.30870409</v>
      </c>
      <c r="L167" s="128">
        <v>9096.3932272300008</v>
      </c>
      <c r="M167" s="128">
        <v>1383.94797281</v>
      </c>
      <c r="N167" s="128"/>
      <c r="O167" s="128"/>
      <c r="P167" s="128"/>
      <c r="Q167" s="128"/>
      <c r="R167" s="128"/>
      <c r="S167" s="128"/>
      <c r="T167" s="128"/>
    </row>
    <row r="168" spans="1:20">
      <c r="A168" s="8">
        <v>45323</v>
      </c>
      <c r="B168" s="128">
        <v>9056.1487725700008</v>
      </c>
      <c r="C168" s="128">
        <v>141.62781046999999</v>
      </c>
      <c r="D168" s="128">
        <v>136.70534176000001</v>
      </c>
      <c r="E168" s="128">
        <v>22.580492100000001</v>
      </c>
      <c r="F168" s="128">
        <v>86.326889069999993</v>
      </c>
      <c r="G168" s="128">
        <v>27.797960589999999</v>
      </c>
      <c r="H168" s="128">
        <v>4.9224687100000004</v>
      </c>
      <c r="I168" s="128">
        <v>0</v>
      </c>
      <c r="J168" s="128">
        <v>0</v>
      </c>
      <c r="K168" s="128">
        <v>4.9224687100000004</v>
      </c>
      <c r="L168" s="128">
        <v>8914.5209620999995</v>
      </c>
      <c r="M168" s="128">
        <v>1339.61296156</v>
      </c>
      <c r="N168" s="128"/>
      <c r="O168" s="128"/>
      <c r="P168" s="128"/>
      <c r="Q168" s="128"/>
      <c r="R168" s="128"/>
      <c r="S168" s="128"/>
      <c r="T168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9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25"/>
      <c r="U4" s="25"/>
      <c r="V4" s="25"/>
    </row>
    <row r="5" spans="1:28" ht="12.75" customHeight="1">
      <c r="A5" s="25" t="s">
        <v>231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6" t="s">
        <v>1</v>
      </c>
      <c r="C6" s="206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6" t="s">
        <v>60</v>
      </c>
      <c r="V6" s="206" t="s">
        <v>55</v>
      </c>
    </row>
    <row r="7" spans="1:28" s="32" customFormat="1" ht="15" customHeight="1">
      <c r="A7" s="220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6"/>
      <c r="V7" s="206"/>
    </row>
    <row r="8" spans="1:28" ht="55.2">
      <c r="A8" s="220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6"/>
      <c r="V8" s="206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2326.5019374600001</v>
      </c>
      <c r="C11" s="128">
        <v>1482.5110127999999</v>
      </c>
      <c r="D11" s="128">
        <v>466.86924934000001</v>
      </c>
      <c r="E11" s="128">
        <v>166.85844979999999</v>
      </c>
      <c r="F11" s="128">
        <v>156.05119145</v>
      </c>
      <c r="G11" s="128">
        <v>143.95960808999999</v>
      </c>
      <c r="H11" s="128">
        <v>1015.64176346</v>
      </c>
      <c r="I11" s="128">
        <v>46.264176259999999</v>
      </c>
      <c r="J11" s="128">
        <v>282.90344858999998</v>
      </c>
      <c r="K11" s="128">
        <v>686.47413860999995</v>
      </c>
      <c r="L11" s="128">
        <v>763.65317907999997</v>
      </c>
      <c r="M11" s="128">
        <v>59.355491909999998</v>
      </c>
      <c r="N11" s="128">
        <v>3.76535142</v>
      </c>
      <c r="O11" s="128">
        <v>3.6846765100000001</v>
      </c>
      <c r="P11" s="128">
        <v>51.90546398</v>
      </c>
      <c r="Q11" s="128">
        <v>704.29768717000002</v>
      </c>
      <c r="R11" s="128">
        <v>4.1242319600000004</v>
      </c>
      <c r="S11" s="128">
        <v>31.97243726</v>
      </c>
      <c r="T11" s="128">
        <v>668.20101795000005</v>
      </c>
      <c r="U11" s="128">
        <v>80.337745580000004</v>
      </c>
      <c r="V11" s="128">
        <v>1156.2866663299999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2305.9244017699998</v>
      </c>
      <c r="C12" s="128">
        <v>1468.1204082100001</v>
      </c>
      <c r="D12" s="128">
        <v>473.60534180000002</v>
      </c>
      <c r="E12" s="128">
        <v>174.02550858000001</v>
      </c>
      <c r="F12" s="128">
        <v>156.65262386000001</v>
      </c>
      <c r="G12" s="128">
        <v>142.92720936000001</v>
      </c>
      <c r="H12" s="128">
        <v>994.51506641000003</v>
      </c>
      <c r="I12" s="128">
        <v>46.54022346</v>
      </c>
      <c r="J12" s="128">
        <v>271.46610011000001</v>
      </c>
      <c r="K12" s="128">
        <v>676.50874283999997</v>
      </c>
      <c r="L12" s="128">
        <v>757.16380150999998</v>
      </c>
      <c r="M12" s="128">
        <v>57.129180869999999</v>
      </c>
      <c r="N12" s="128">
        <v>1.5211955800000001</v>
      </c>
      <c r="O12" s="128">
        <v>3.2312294000000001</v>
      </c>
      <c r="P12" s="128">
        <v>52.376755889999998</v>
      </c>
      <c r="Q12" s="128">
        <v>700.03462063999996</v>
      </c>
      <c r="R12" s="128">
        <v>6.1615008700000002</v>
      </c>
      <c r="S12" s="128">
        <v>16.173296950000001</v>
      </c>
      <c r="T12" s="128">
        <v>677.69982282000001</v>
      </c>
      <c r="U12" s="128">
        <v>80.640192049999996</v>
      </c>
      <c r="V12" s="128">
        <v>1138.3937266099999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2284.1181391800001</v>
      </c>
      <c r="C13" s="128">
        <v>1460.2368263599999</v>
      </c>
      <c r="D13" s="128">
        <v>479.18410218000002</v>
      </c>
      <c r="E13" s="128">
        <v>181.36648081999999</v>
      </c>
      <c r="F13" s="128">
        <v>156.20315844000001</v>
      </c>
      <c r="G13" s="128">
        <v>141.61446291999999</v>
      </c>
      <c r="H13" s="128">
        <v>981.05272418000004</v>
      </c>
      <c r="I13" s="128">
        <v>46.678890680000002</v>
      </c>
      <c r="J13" s="128">
        <v>268.25023496</v>
      </c>
      <c r="K13" s="128">
        <v>666.12359853999999</v>
      </c>
      <c r="L13" s="128">
        <v>740.05549933999998</v>
      </c>
      <c r="M13" s="128">
        <v>53.608881750000002</v>
      </c>
      <c r="N13" s="128">
        <v>0.32822857999999999</v>
      </c>
      <c r="O13" s="128">
        <v>2.9594086599999998</v>
      </c>
      <c r="P13" s="128">
        <v>50.32124451</v>
      </c>
      <c r="Q13" s="128">
        <v>686.44661758999996</v>
      </c>
      <c r="R13" s="128">
        <v>6.1226362600000002</v>
      </c>
      <c r="S13" s="128">
        <v>20.794822570000001</v>
      </c>
      <c r="T13" s="128">
        <v>659.52915875999997</v>
      </c>
      <c r="U13" s="128">
        <v>83.825813479999994</v>
      </c>
      <c r="V13" s="128">
        <v>1116.4600479200001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2291.3190106900001</v>
      </c>
      <c r="C14" s="128">
        <v>1535.34700871</v>
      </c>
      <c r="D14" s="128">
        <v>502.47054401000003</v>
      </c>
      <c r="E14" s="128">
        <v>196.1489349</v>
      </c>
      <c r="F14" s="128">
        <v>159.55822601</v>
      </c>
      <c r="G14" s="128">
        <v>146.7633831</v>
      </c>
      <c r="H14" s="128">
        <v>1032.8764647</v>
      </c>
      <c r="I14" s="128">
        <v>46.603529590000001</v>
      </c>
      <c r="J14" s="128">
        <v>263.32232958999998</v>
      </c>
      <c r="K14" s="128">
        <v>722.95060551999995</v>
      </c>
      <c r="L14" s="128">
        <v>670.89028303999999</v>
      </c>
      <c r="M14" s="128">
        <v>48.421319070000003</v>
      </c>
      <c r="N14" s="128">
        <v>0.32777824</v>
      </c>
      <c r="O14" s="128">
        <v>2.7697540699999998</v>
      </c>
      <c r="P14" s="128">
        <v>45.323786759999997</v>
      </c>
      <c r="Q14" s="128">
        <v>622.46896397</v>
      </c>
      <c r="R14" s="128">
        <v>3.9088687000000002</v>
      </c>
      <c r="S14" s="128">
        <v>15.43215861</v>
      </c>
      <c r="T14" s="128">
        <v>603.12793666000005</v>
      </c>
      <c r="U14" s="128">
        <v>85.081718940000002</v>
      </c>
      <c r="V14" s="128">
        <v>1099.5238994700001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2287.84271317</v>
      </c>
      <c r="C15" s="128">
        <v>1534.2785106700001</v>
      </c>
      <c r="D15" s="128">
        <v>518.02305417000002</v>
      </c>
      <c r="E15" s="128">
        <v>207.4408823</v>
      </c>
      <c r="F15" s="128">
        <v>164.23642914999999</v>
      </c>
      <c r="G15" s="128">
        <v>146.34574272</v>
      </c>
      <c r="H15" s="128">
        <v>1016.2554565</v>
      </c>
      <c r="I15" s="128">
        <v>46.438763809999998</v>
      </c>
      <c r="J15" s="128">
        <v>263.59438169999999</v>
      </c>
      <c r="K15" s="128">
        <v>706.22231098999998</v>
      </c>
      <c r="L15" s="128">
        <v>666.40759098000001</v>
      </c>
      <c r="M15" s="128">
        <v>49.600707710000002</v>
      </c>
      <c r="N15" s="128">
        <v>0.33696619999999999</v>
      </c>
      <c r="O15" s="128">
        <v>2.87406161</v>
      </c>
      <c r="P15" s="128">
        <v>46.389679899999997</v>
      </c>
      <c r="Q15" s="128">
        <v>616.80688326999996</v>
      </c>
      <c r="R15" s="128">
        <v>7.1582767799999996</v>
      </c>
      <c r="S15" s="128">
        <v>14.084715129999999</v>
      </c>
      <c r="T15" s="128">
        <v>595.56389135999996</v>
      </c>
      <c r="U15" s="128">
        <v>87.156611519999998</v>
      </c>
      <c r="V15" s="128">
        <v>1096.71016442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2277.1537729000001</v>
      </c>
      <c r="C16" s="128">
        <v>1529.1323411400001</v>
      </c>
      <c r="D16" s="128">
        <v>532.10888091000004</v>
      </c>
      <c r="E16" s="128">
        <v>214.46881002999999</v>
      </c>
      <c r="F16" s="128">
        <v>168.98505962999999</v>
      </c>
      <c r="G16" s="128">
        <v>148.65501125</v>
      </c>
      <c r="H16" s="128">
        <v>997.02346022999996</v>
      </c>
      <c r="I16" s="128">
        <v>46.387637910000002</v>
      </c>
      <c r="J16" s="128">
        <v>259.55683495</v>
      </c>
      <c r="K16" s="128">
        <v>691.07898737000005</v>
      </c>
      <c r="L16" s="128">
        <v>660.66575474000001</v>
      </c>
      <c r="M16" s="128">
        <v>52.112658969999998</v>
      </c>
      <c r="N16" s="128">
        <v>0.32772667</v>
      </c>
      <c r="O16" s="128">
        <v>2.8282292999999998</v>
      </c>
      <c r="P16" s="128">
        <v>48.956702999999997</v>
      </c>
      <c r="Q16" s="128">
        <v>608.55309577000003</v>
      </c>
      <c r="R16" s="128">
        <v>9.1973886700000005</v>
      </c>
      <c r="S16" s="128">
        <v>13.758695550000001</v>
      </c>
      <c r="T16" s="128">
        <v>585.59701155000005</v>
      </c>
      <c r="U16" s="128">
        <v>87.355677020000002</v>
      </c>
      <c r="V16" s="128">
        <v>1078.36789355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2261.4057386700001</v>
      </c>
      <c r="C17" s="128">
        <v>1522.0980368</v>
      </c>
      <c r="D17" s="128">
        <v>545.99248571999999</v>
      </c>
      <c r="E17" s="128">
        <v>218.00394438999999</v>
      </c>
      <c r="F17" s="128">
        <v>176.91505964000001</v>
      </c>
      <c r="G17" s="128">
        <v>151.07348168999999</v>
      </c>
      <c r="H17" s="128">
        <v>976.10555108000005</v>
      </c>
      <c r="I17" s="128">
        <v>45.72278987</v>
      </c>
      <c r="J17" s="128">
        <v>253.53973636000001</v>
      </c>
      <c r="K17" s="128">
        <v>676.84302485000001</v>
      </c>
      <c r="L17" s="128">
        <v>653.13158819</v>
      </c>
      <c r="M17" s="128">
        <v>54.548289189999998</v>
      </c>
      <c r="N17" s="128">
        <v>0.32642884999999999</v>
      </c>
      <c r="O17" s="128">
        <v>3.1355007100000001</v>
      </c>
      <c r="P17" s="128">
        <v>51.086359629999997</v>
      </c>
      <c r="Q17" s="128">
        <v>598.58329900000001</v>
      </c>
      <c r="R17" s="128">
        <v>9.1951721800000001</v>
      </c>
      <c r="S17" s="128">
        <v>13.485566459999999</v>
      </c>
      <c r="T17" s="128">
        <v>575.90256036000005</v>
      </c>
      <c r="U17" s="128">
        <v>86.17611368</v>
      </c>
      <c r="V17" s="128">
        <v>1116.2184906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2244.4910054799998</v>
      </c>
      <c r="C18" s="128">
        <v>1515.2537571600001</v>
      </c>
      <c r="D18" s="128">
        <v>569.42618467</v>
      </c>
      <c r="E18" s="128">
        <v>239.89011231000001</v>
      </c>
      <c r="F18" s="128">
        <v>177.34974026</v>
      </c>
      <c r="G18" s="128">
        <v>152.18633209999999</v>
      </c>
      <c r="H18" s="128">
        <v>945.82757248999997</v>
      </c>
      <c r="I18" s="128">
        <v>44.972406620000001</v>
      </c>
      <c r="J18" s="128">
        <v>248.04973969</v>
      </c>
      <c r="K18" s="128">
        <v>652.80542618000004</v>
      </c>
      <c r="L18" s="128">
        <v>642.78495561</v>
      </c>
      <c r="M18" s="128">
        <v>59.054062639999998</v>
      </c>
      <c r="N18" s="128">
        <v>0.32819970999999998</v>
      </c>
      <c r="O18" s="128">
        <v>3.02608151</v>
      </c>
      <c r="P18" s="128">
        <v>55.699781420000001</v>
      </c>
      <c r="Q18" s="128">
        <v>583.73089297000001</v>
      </c>
      <c r="R18" s="128">
        <v>3.9963545599999999</v>
      </c>
      <c r="S18" s="128">
        <v>13.26509948</v>
      </c>
      <c r="T18" s="128">
        <v>566.46943893000002</v>
      </c>
      <c r="U18" s="128">
        <v>86.452292709999995</v>
      </c>
      <c r="V18" s="128">
        <v>1026.4463892199999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2213.93631912</v>
      </c>
      <c r="C19" s="128">
        <v>1500.3367264399999</v>
      </c>
      <c r="D19" s="128">
        <v>583.35920375000001</v>
      </c>
      <c r="E19" s="128">
        <v>244.32166040000001</v>
      </c>
      <c r="F19" s="128">
        <v>182.56563825999999</v>
      </c>
      <c r="G19" s="128">
        <v>156.47190509000001</v>
      </c>
      <c r="H19" s="128">
        <v>916.97752269</v>
      </c>
      <c r="I19" s="128">
        <v>44.246434579999999</v>
      </c>
      <c r="J19" s="128">
        <v>245.07203161999999</v>
      </c>
      <c r="K19" s="128">
        <v>627.65905649000001</v>
      </c>
      <c r="L19" s="128">
        <v>626.82532852999998</v>
      </c>
      <c r="M19" s="128">
        <v>61.425210229999998</v>
      </c>
      <c r="N19" s="128">
        <v>0.33324393000000002</v>
      </c>
      <c r="O19" s="128">
        <v>2.6295874100000001</v>
      </c>
      <c r="P19" s="128">
        <v>58.462378889999997</v>
      </c>
      <c r="Q19" s="128">
        <v>565.40011830000003</v>
      </c>
      <c r="R19" s="128">
        <v>5.2329864099999996</v>
      </c>
      <c r="S19" s="128">
        <v>12.82023521</v>
      </c>
      <c r="T19" s="128">
        <v>547.34689667999999</v>
      </c>
      <c r="U19" s="128">
        <v>86.774264149999993</v>
      </c>
      <c r="V19" s="128">
        <v>1013.10164222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2184.3888977800002</v>
      </c>
      <c r="C20" s="128">
        <v>1480.0432722</v>
      </c>
      <c r="D20" s="128">
        <v>596.69551889000002</v>
      </c>
      <c r="E20" s="128">
        <v>253.52049581</v>
      </c>
      <c r="F20" s="128">
        <v>182.66436662000001</v>
      </c>
      <c r="G20" s="128">
        <v>160.51065646000001</v>
      </c>
      <c r="H20" s="128">
        <v>883.34775331000003</v>
      </c>
      <c r="I20" s="128">
        <v>44.378538509999998</v>
      </c>
      <c r="J20" s="128">
        <v>240.87971433000001</v>
      </c>
      <c r="K20" s="128">
        <v>598.08950046999996</v>
      </c>
      <c r="L20" s="128">
        <v>616.28096783000001</v>
      </c>
      <c r="M20" s="128">
        <v>63.296170140000001</v>
      </c>
      <c r="N20" s="128">
        <v>0.23477081999999999</v>
      </c>
      <c r="O20" s="128">
        <v>2.4017923099999998</v>
      </c>
      <c r="P20" s="128">
        <v>60.659607010000002</v>
      </c>
      <c r="Q20" s="128">
        <v>552.98479769000005</v>
      </c>
      <c r="R20" s="128">
        <v>3.8249925400000002</v>
      </c>
      <c r="S20" s="128">
        <v>12.65538613</v>
      </c>
      <c r="T20" s="128">
        <v>536.50441902</v>
      </c>
      <c r="U20" s="128">
        <v>88.064657749999995</v>
      </c>
      <c r="V20" s="128">
        <v>961.81466219000004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2141.7852824699999</v>
      </c>
      <c r="C21" s="128">
        <v>1431.2147368399999</v>
      </c>
      <c r="D21" s="128">
        <v>596.90685671999995</v>
      </c>
      <c r="E21" s="128">
        <v>255.21097897999999</v>
      </c>
      <c r="F21" s="128">
        <v>180.56281938000001</v>
      </c>
      <c r="G21" s="128">
        <v>161.13305836000001</v>
      </c>
      <c r="H21" s="128">
        <v>834.30788012000005</v>
      </c>
      <c r="I21" s="128">
        <v>43.79021728</v>
      </c>
      <c r="J21" s="128">
        <v>234.2614068</v>
      </c>
      <c r="K21" s="128">
        <v>556.25625604000004</v>
      </c>
      <c r="L21" s="128">
        <v>625.01039641</v>
      </c>
      <c r="M21" s="128">
        <v>72.165382780000002</v>
      </c>
      <c r="N21" s="128">
        <v>0.33655538000000002</v>
      </c>
      <c r="O21" s="128">
        <v>6.7496422599999999</v>
      </c>
      <c r="P21" s="128">
        <v>65.079185140000007</v>
      </c>
      <c r="Q21" s="128">
        <v>552.84501363000004</v>
      </c>
      <c r="R21" s="128">
        <v>6.22088032</v>
      </c>
      <c r="S21" s="128">
        <v>12.776579999999999</v>
      </c>
      <c r="T21" s="128">
        <v>533.84755330999997</v>
      </c>
      <c r="U21" s="128">
        <v>85.56014922</v>
      </c>
      <c r="V21" s="128">
        <v>951.11891831000003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1997.8620623700001</v>
      </c>
      <c r="C22" s="128">
        <v>1356.9857159400001</v>
      </c>
      <c r="D22" s="128">
        <v>604.71285610999996</v>
      </c>
      <c r="E22" s="128">
        <v>261.45060024999998</v>
      </c>
      <c r="F22" s="128">
        <v>181.48689073</v>
      </c>
      <c r="G22" s="128">
        <v>161.77536513000001</v>
      </c>
      <c r="H22" s="128">
        <v>752.27285983000002</v>
      </c>
      <c r="I22" s="128">
        <v>39.501809799999997</v>
      </c>
      <c r="J22" s="128">
        <v>218.52254825</v>
      </c>
      <c r="K22" s="128">
        <v>494.24850178000003</v>
      </c>
      <c r="L22" s="128">
        <v>556.46976672999995</v>
      </c>
      <c r="M22" s="128">
        <v>69.415818540000004</v>
      </c>
      <c r="N22" s="128">
        <v>0.30798312</v>
      </c>
      <c r="O22" s="128">
        <v>7.12520183</v>
      </c>
      <c r="P22" s="128">
        <v>61.982633589999999</v>
      </c>
      <c r="Q22" s="128">
        <v>487.05394819000003</v>
      </c>
      <c r="R22" s="128">
        <v>5.1270550000000004</v>
      </c>
      <c r="S22" s="128">
        <v>11.598953290000001</v>
      </c>
      <c r="T22" s="128">
        <v>470.32793989999999</v>
      </c>
      <c r="U22" s="128">
        <v>84.406579699999995</v>
      </c>
      <c r="V22" s="128">
        <v>867.23769962999995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1966.20327006</v>
      </c>
      <c r="C23" s="128">
        <v>1331.6608994200001</v>
      </c>
      <c r="D23" s="128">
        <v>602.54040701999998</v>
      </c>
      <c r="E23" s="128">
        <v>248.96762293</v>
      </c>
      <c r="F23" s="128">
        <v>185.02407600999999</v>
      </c>
      <c r="G23" s="128">
        <v>168.54870808000001</v>
      </c>
      <c r="H23" s="128">
        <v>729.12049239999999</v>
      </c>
      <c r="I23" s="128">
        <v>29.207473419999999</v>
      </c>
      <c r="J23" s="128">
        <v>203.09994515</v>
      </c>
      <c r="K23" s="128">
        <v>496.81307383000001</v>
      </c>
      <c r="L23" s="128">
        <v>550.19450254000003</v>
      </c>
      <c r="M23" s="128">
        <v>71.494039439999995</v>
      </c>
      <c r="N23" s="128">
        <v>0.21810932999999999</v>
      </c>
      <c r="O23" s="128">
        <v>6.5585576899999998</v>
      </c>
      <c r="P23" s="128">
        <v>64.717372420000004</v>
      </c>
      <c r="Q23" s="128">
        <v>478.70046309999998</v>
      </c>
      <c r="R23" s="128">
        <v>2.3972721400000001</v>
      </c>
      <c r="S23" s="128">
        <v>11.99614339</v>
      </c>
      <c r="T23" s="128">
        <v>464.30704757000001</v>
      </c>
      <c r="U23" s="128">
        <v>84.347868099999999</v>
      </c>
      <c r="V23" s="128">
        <v>841.25977302000001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1943.2180379500001</v>
      </c>
      <c r="C24" s="128">
        <v>1328.3742749099999</v>
      </c>
      <c r="D24" s="128">
        <v>599.27303037000001</v>
      </c>
      <c r="E24" s="128">
        <v>248.12171506000001</v>
      </c>
      <c r="F24" s="128">
        <v>183.44038821000001</v>
      </c>
      <c r="G24" s="128">
        <v>167.71092709999999</v>
      </c>
      <c r="H24" s="128">
        <v>729.10124454000004</v>
      </c>
      <c r="I24" s="128">
        <v>27.964528649999998</v>
      </c>
      <c r="J24" s="128">
        <v>199.37042403999999</v>
      </c>
      <c r="K24" s="128">
        <v>501.76629185000002</v>
      </c>
      <c r="L24" s="128">
        <v>529.84889412999996</v>
      </c>
      <c r="M24" s="128">
        <v>74.128675400000006</v>
      </c>
      <c r="N24" s="128">
        <v>0.20592888000000001</v>
      </c>
      <c r="O24" s="128">
        <v>7.9308186699999998</v>
      </c>
      <c r="P24" s="128">
        <v>65.991927849999996</v>
      </c>
      <c r="Q24" s="128">
        <v>455.72021873</v>
      </c>
      <c r="R24" s="128">
        <v>2.44457068</v>
      </c>
      <c r="S24" s="128">
        <v>12.158136389999999</v>
      </c>
      <c r="T24" s="128">
        <v>441.11751165999999</v>
      </c>
      <c r="U24" s="128">
        <v>84.994868909999994</v>
      </c>
      <c r="V24" s="128">
        <v>710.62996351000004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1886.7300692599999</v>
      </c>
      <c r="C25" s="128">
        <v>1275.2778424200001</v>
      </c>
      <c r="D25" s="128">
        <v>603.01432800999999</v>
      </c>
      <c r="E25" s="128">
        <v>251.13098423</v>
      </c>
      <c r="F25" s="128">
        <v>184.66551003000001</v>
      </c>
      <c r="G25" s="128">
        <v>167.21783375000001</v>
      </c>
      <c r="H25" s="128">
        <v>672.26351440999997</v>
      </c>
      <c r="I25" s="128">
        <v>22.19689735</v>
      </c>
      <c r="J25" s="128">
        <v>178.84526285000001</v>
      </c>
      <c r="K25" s="128">
        <v>471.22135421000002</v>
      </c>
      <c r="L25" s="128">
        <v>526.48646257999997</v>
      </c>
      <c r="M25" s="128">
        <v>77.099485340000001</v>
      </c>
      <c r="N25" s="128">
        <v>4.9596274200000003</v>
      </c>
      <c r="O25" s="128">
        <v>6.40006684</v>
      </c>
      <c r="P25" s="128">
        <v>65.739791080000003</v>
      </c>
      <c r="Q25" s="128">
        <v>449.38697724000002</v>
      </c>
      <c r="R25" s="128">
        <v>2.5226659200000001</v>
      </c>
      <c r="S25" s="128">
        <v>11.793206359999999</v>
      </c>
      <c r="T25" s="128">
        <v>435.07110496000001</v>
      </c>
      <c r="U25" s="128">
        <v>84.96576426</v>
      </c>
      <c r="V25" s="128">
        <v>730.22571457000004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1861.7348349900001</v>
      </c>
      <c r="C26" s="128">
        <v>1263.08416001</v>
      </c>
      <c r="D26" s="128">
        <v>606.36161646000005</v>
      </c>
      <c r="E26" s="128">
        <v>250.97440453999999</v>
      </c>
      <c r="F26" s="128">
        <v>186.55951207999999</v>
      </c>
      <c r="G26" s="128">
        <v>168.82769984000001</v>
      </c>
      <c r="H26" s="128">
        <v>656.72254354999995</v>
      </c>
      <c r="I26" s="128">
        <v>21.687411269999998</v>
      </c>
      <c r="J26" s="128">
        <v>174.92628538</v>
      </c>
      <c r="K26" s="128">
        <v>460.1088469</v>
      </c>
      <c r="L26" s="128">
        <v>515.03266604999999</v>
      </c>
      <c r="M26" s="128">
        <v>76.415311020000004</v>
      </c>
      <c r="N26" s="128">
        <v>4.5920897800000002</v>
      </c>
      <c r="O26" s="128">
        <v>6.1510068999999996</v>
      </c>
      <c r="P26" s="128">
        <v>65.672214339999996</v>
      </c>
      <c r="Q26" s="128">
        <v>438.61735503</v>
      </c>
      <c r="R26" s="128">
        <v>2.5924596200000001</v>
      </c>
      <c r="S26" s="128">
        <v>11.575961299999999</v>
      </c>
      <c r="T26" s="128">
        <v>424.44893410999998</v>
      </c>
      <c r="U26" s="128">
        <v>83.618008930000002</v>
      </c>
      <c r="V26" s="128">
        <v>782.27501609000001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1846.8460080899999</v>
      </c>
      <c r="C27" s="128">
        <v>1255.6652670000001</v>
      </c>
      <c r="D27" s="128">
        <v>618.69838854</v>
      </c>
      <c r="E27" s="128">
        <v>260.50718360000002</v>
      </c>
      <c r="F27" s="128">
        <v>189.63856025999999</v>
      </c>
      <c r="G27" s="128">
        <v>168.55264467999999</v>
      </c>
      <c r="H27" s="128">
        <v>636.96687845999998</v>
      </c>
      <c r="I27" s="128">
        <v>22.075409260000001</v>
      </c>
      <c r="J27" s="128">
        <v>172.32648236</v>
      </c>
      <c r="K27" s="128">
        <v>442.56498684000002</v>
      </c>
      <c r="L27" s="128">
        <v>508.78641906000001</v>
      </c>
      <c r="M27" s="128">
        <v>76.938113200000004</v>
      </c>
      <c r="N27" s="128">
        <v>1.5383161700000001</v>
      </c>
      <c r="O27" s="128">
        <v>7.1875458600000002</v>
      </c>
      <c r="P27" s="128">
        <v>68.212251170000002</v>
      </c>
      <c r="Q27" s="128">
        <v>431.84830585999998</v>
      </c>
      <c r="R27" s="128">
        <v>3.1937404200000001</v>
      </c>
      <c r="S27" s="128">
        <v>10.799739110000001</v>
      </c>
      <c r="T27" s="128">
        <v>417.85482632999998</v>
      </c>
      <c r="U27" s="128">
        <v>82.394322029999998</v>
      </c>
      <c r="V27" s="128">
        <v>769.45745538000006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1819.0543815999999</v>
      </c>
      <c r="C28" s="128">
        <v>1235.20520747</v>
      </c>
      <c r="D28" s="128">
        <v>622.64478525000004</v>
      </c>
      <c r="E28" s="128">
        <v>259.84956317000001</v>
      </c>
      <c r="F28" s="128">
        <v>192.07627249999999</v>
      </c>
      <c r="G28" s="128">
        <v>170.71894957999999</v>
      </c>
      <c r="H28" s="128">
        <v>612.56042221999996</v>
      </c>
      <c r="I28" s="128">
        <v>21.20228565</v>
      </c>
      <c r="J28" s="128">
        <v>169.45205572</v>
      </c>
      <c r="K28" s="128">
        <v>421.90608085000002</v>
      </c>
      <c r="L28" s="128">
        <v>502.05617484999999</v>
      </c>
      <c r="M28" s="128">
        <v>78.046166929999998</v>
      </c>
      <c r="N28" s="128">
        <v>2.4335021700000001</v>
      </c>
      <c r="O28" s="128">
        <v>7.4997216399999997</v>
      </c>
      <c r="P28" s="128">
        <v>68.112943119999997</v>
      </c>
      <c r="Q28" s="128">
        <v>424.01000792000002</v>
      </c>
      <c r="R28" s="128">
        <v>2.2735704499999998</v>
      </c>
      <c r="S28" s="128">
        <v>10.78625497</v>
      </c>
      <c r="T28" s="128">
        <v>410.95018249999998</v>
      </c>
      <c r="U28" s="128">
        <v>81.792999280000004</v>
      </c>
      <c r="V28" s="128">
        <v>766.80427660999999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1799.18108706</v>
      </c>
      <c r="C29" s="128">
        <v>1226.4878948999999</v>
      </c>
      <c r="D29" s="128">
        <v>627.06999063000001</v>
      </c>
      <c r="E29" s="128">
        <v>260.34587033999998</v>
      </c>
      <c r="F29" s="128">
        <v>194.00671143</v>
      </c>
      <c r="G29" s="128">
        <v>172.71740886000001</v>
      </c>
      <c r="H29" s="128">
        <v>599.41790427000001</v>
      </c>
      <c r="I29" s="128">
        <v>19.527749570000001</v>
      </c>
      <c r="J29" s="128">
        <v>167.73961088999999</v>
      </c>
      <c r="K29" s="128">
        <v>412.15054380999999</v>
      </c>
      <c r="L29" s="128">
        <v>493.42296517</v>
      </c>
      <c r="M29" s="128">
        <v>75.328871849999999</v>
      </c>
      <c r="N29" s="128">
        <v>0.14574627000000001</v>
      </c>
      <c r="O29" s="128">
        <v>7.3268582699999998</v>
      </c>
      <c r="P29" s="128">
        <v>67.856267310000007</v>
      </c>
      <c r="Q29" s="128">
        <v>418.09409332000001</v>
      </c>
      <c r="R29" s="128">
        <v>3.1870336199999998</v>
      </c>
      <c r="S29" s="128">
        <v>10.399572750000001</v>
      </c>
      <c r="T29" s="128">
        <v>404.50748694999999</v>
      </c>
      <c r="U29" s="128">
        <v>79.270226989999998</v>
      </c>
      <c r="V29" s="128">
        <v>752.41043534999994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1794.3722567100001</v>
      </c>
      <c r="C30" s="128">
        <v>1223.2296131400001</v>
      </c>
      <c r="D30" s="128">
        <v>634.19730441000002</v>
      </c>
      <c r="E30" s="128">
        <v>265.51560351000001</v>
      </c>
      <c r="F30" s="128">
        <v>194.47429435000001</v>
      </c>
      <c r="G30" s="128">
        <v>174.20740655</v>
      </c>
      <c r="H30" s="128">
        <v>589.03230872999995</v>
      </c>
      <c r="I30" s="128">
        <v>19.81410228</v>
      </c>
      <c r="J30" s="128">
        <v>165.16877117999999</v>
      </c>
      <c r="K30" s="128">
        <v>404.04943527</v>
      </c>
      <c r="L30" s="128">
        <v>491.26348666000001</v>
      </c>
      <c r="M30" s="128">
        <v>78.234872699999997</v>
      </c>
      <c r="N30" s="128">
        <v>0.14694210999999999</v>
      </c>
      <c r="O30" s="128">
        <v>7.3194305399999999</v>
      </c>
      <c r="P30" s="128">
        <v>70.76850005</v>
      </c>
      <c r="Q30" s="128">
        <v>413.02861395999997</v>
      </c>
      <c r="R30" s="128">
        <v>3.2492722600000001</v>
      </c>
      <c r="S30" s="128">
        <v>10.36670069</v>
      </c>
      <c r="T30" s="128">
        <v>399.41264101000002</v>
      </c>
      <c r="U30" s="128">
        <v>79.879156910000006</v>
      </c>
      <c r="V30" s="128">
        <v>767.14189336000004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1776.2347321300001</v>
      </c>
      <c r="C31" s="128">
        <v>1207.3888184100001</v>
      </c>
      <c r="D31" s="128">
        <v>630.63107662000004</v>
      </c>
      <c r="E31" s="128">
        <v>267.13470427999999</v>
      </c>
      <c r="F31" s="128">
        <v>190.87020529</v>
      </c>
      <c r="G31" s="128">
        <v>172.62616704999999</v>
      </c>
      <c r="H31" s="128">
        <v>576.75774178999995</v>
      </c>
      <c r="I31" s="128">
        <v>19.59637425</v>
      </c>
      <c r="J31" s="128">
        <v>161.10058753000001</v>
      </c>
      <c r="K31" s="128">
        <v>396.06078000999997</v>
      </c>
      <c r="L31" s="128">
        <v>488.46395368999998</v>
      </c>
      <c r="M31" s="128">
        <v>81.925123409999998</v>
      </c>
      <c r="N31" s="128">
        <v>0.14538049</v>
      </c>
      <c r="O31" s="128">
        <v>9.1518449799999999</v>
      </c>
      <c r="P31" s="128">
        <v>72.627897939999997</v>
      </c>
      <c r="Q31" s="128">
        <v>406.53883028000001</v>
      </c>
      <c r="R31" s="128">
        <v>3.26123626</v>
      </c>
      <c r="S31" s="128">
        <v>10.580696590000001</v>
      </c>
      <c r="T31" s="128">
        <v>392.69689742999998</v>
      </c>
      <c r="U31" s="128">
        <v>80.381960030000002</v>
      </c>
      <c r="V31" s="128">
        <v>757.37673109000002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1769.16477005</v>
      </c>
      <c r="C32" s="128">
        <v>1202.3928972799999</v>
      </c>
      <c r="D32" s="128">
        <v>637.29202607000002</v>
      </c>
      <c r="E32" s="128">
        <v>271.82575367999999</v>
      </c>
      <c r="F32" s="128">
        <v>192.79103404</v>
      </c>
      <c r="G32" s="128">
        <v>172.67523835</v>
      </c>
      <c r="H32" s="128">
        <v>565.10087121000004</v>
      </c>
      <c r="I32" s="128">
        <v>19.90737485</v>
      </c>
      <c r="J32" s="128">
        <v>159.56905123999999</v>
      </c>
      <c r="K32" s="128">
        <v>385.62444512000002</v>
      </c>
      <c r="L32" s="128">
        <v>485.59191945999999</v>
      </c>
      <c r="M32" s="128">
        <v>86.831609459999996</v>
      </c>
      <c r="N32" s="128">
        <v>0.33112592000000002</v>
      </c>
      <c r="O32" s="128">
        <v>9.1811867899999999</v>
      </c>
      <c r="P32" s="128">
        <v>77.319296750000007</v>
      </c>
      <c r="Q32" s="128">
        <v>398.76031</v>
      </c>
      <c r="R32" s="128">
        <v>3.8519323000000001</v>
      </c>
      <c r="S32" s="128">
        <v>10.621730550000001</v>
      </c>
      <c r="T32" s="128">
        <v>384.28664715000002</v>
      </c>
      <c r="U32" s="128">
        <v>81.179953310000002</v>
      </c>
      <c r="V32" s="128">
        <v>748.10960661000001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1756.9799530800001</v>
      </c>
      <c r="C33" s="128">
        <v>1187.51029128</v>
      </c>
      <c r="D33" s="128">
        <v>638.08615932999999</v>
      </c>
      <c r="E33" s="128">
        <v>275.44245633000003</v>
      </c>
      <c r="F33" s="128">
        <v>191.19101064</v>
      </c>
      <c r="G33" s="128">
        <v>171.45269235999999</v>
      </c>
      <c r="H33" s="128">
        <v>549.42413194999995</v>
      </c>
      <c r="I33" s="128">
        <v>19.399564089999998</v>
      </c>
      <c r="J33" s="128">
        <v>157.67166386</v>
      </c>
      <c r="K33" s="128">
        <v>372.35290400000002</v>
      </c>
      <c r="L33" s="128">
        <v>487.42057244</v>
      </c>
      <c r="M33" s="128">
        <v>88.24744656</v>
      </c>
      <c r="N33" s="128">
        <v>0.35590103000000001</v>
      </c>
      <c r="O33" s="128">
        <v>10.00708854</v>
      </c>
      <c r="P33" s="128">
        <v>77.884456990000004</v>
      </c>
      <c r="Q33" s="128">
        <v>399.17312587999999</v>
      </c>
      <c r="R33" s="128">
        <v>3.9098618699999999</v>
      </c>
      <c r="S33" s="128">
        <v>10.68089778</v>
      </c>
      <c r="T33" s="128">
        <v>384.58236622999999</v>
      </c>
      <c r="U33" s="128">
        <v>82.049089359999996</v>
      </c>
      <c r="V33" s="128">
        <v>751.84642322000002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1726.6600463299999</v>
      </c>
      <c r="C34" s="128">
        <v>1173.40514147</v>
      </c>
      <c r="D34" s="128">
        <v>635.00765302000002</v>
      </c>
      <c r="E34" s="128">
        <v>272.18303524999999</v>
      </c>
      <c r="F34" s="128">
        <v>190.95825841000001</v>
      </c>
      <c r="G34" s="128">
        <v>171.86635935999999</v>
      </c>
      <c r="H34" s="128">
        <v>538.39748844999997</v>
      </c>
      <c r="I34" s="128">
        <v>15.581709119999999</v>
      </c>
      <c r="J34" s="128">
        <v>155.23818360999999</v>
      </c>
      <c r="K34" s="128">
        <v>367.57759571999998</v>
      </c>
      <c r="L34" s="128">
        <v>470.13600143000002</v>
      </c>
      <c r="M34" s="128">
        <v>88.0419488</v>
      </c>
      <c r="N34" s="128">
        <v>0.18267456000000001</v>
      </c>
      <c r="O34" s="128">
        <v>8.7068165400000002</v>
      </c>
      <c r="P34" s="128">
        <v>79.152457699999999</v>
      </c>
      <c r="Q34" s="128">
        <v>382.09405263000002</v>
      </c>
      <c r="R34" s="128">
        <v>2.8458838200000001</v>
      </c>
      <c r="S34" s="128">
        <v>10.58636344</v>
      </c>
      <c r="T34" s="128">
        <v>368.66180537000002</v>
      </c>
      <c r="U34" s="128">
        <v>83.118903430000003</v>
      </c>
      <c r="V34" s="128">
        <v>552.59811880999996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1705.97174713</v>
      </c>
      <c r="C35" s="128">
        <v>1161.2249203199999</v>
      </c>
      <c r="D35" s="128">
        <v>633.74878302000002</v>
      </c>
      <c r="E35" s="128">
        <v>274.57589665</v>
      </c>
      <c r="F35" s="128">
        <v>189.43160748</v>
      </c>
      <c r="G35" s="128">
        <v>169.74127888999999</v>
      </c>
      <c r="H35" s="128">
        <v>527.4761373</v>
      </c>
      <c r="I35" s="128">
        <v>15.052734750000001</v>
      </c>
      <c r="J35" s="128">
        <v>155.28670314999999</v>
      </c>
      <c r="K35" s="128">
        <v>357.1366994</v>
      </c>
      <c r="L35" s="128">
        <v>462.23237820999998</v>
      </c>
      <c r="M35" s="128">
        <v>86.687856780000004</v>
      </c>
      <c r="N35" s="128">
        <v>0.35752771999999999</v>
      </c>
      <c r="O35" s="128">
        <v>8.3338029799999997</v>
      </c>
      <c r="P35" s="128">
        <v>77.996526079999995</v>
      </c>
      <c r="Q35" s="128">
        <v>375.54452142999997</v>
      </c>
      <c r="R35" s="128">
        <v>4.06632865</v>
      </c>
      <c r="S35" s="128">
        <v>10.57283535</v>
      </c>
      <c r="T35" s="128">
        <v>360.90535742999998</v>
      </c>
      <c r="U35" s="128">
        <v>82.514448599999994</v>
      </c>
      <c r="V35" s="128">
        <v>535.49676118000002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1694.85663606</v>
      </c>
      <c r="C36" s="128">
        <v>1157.9125038300001</v>
      </c>
      <c r="D36" s="128">
        <v>638.20848822000005</v>
      </c>
      <c r="E36" s="128">
        <v>289.78010397000003</v>
      </c>
      <c r="F36" s="128">
        <v>180.49358605</v>
      </c>
      <c r="G36" s="128">
        <v>167.93479819999999</v>
      </c>
      <c r="H36" s="128">
        <v>519.70401561000006</v>
      </c>
      <c r="I36" s="128">
        <v>106.42745171999999</v>
      </c>
      <c r="J36" s="128">
        <v>88.985264240000006</v>
      </c>
      <c r="K36" s="128">
        <v>324.29129964999998</v>
      </c>
      <c r="L36" s="128">
        <v>452.51002498000003</v>
      </c>
      <c r="M36" s="128">
        <v>85.899518819999997</v>
      </c>
      <c r="N36" s="128">
        <v>1.7087079000000001</v>
      </c>
      <c r="O36" s="128">
        <v>7.3042759500000001</v>
      </c>
      <c r="P36" s="128">
        <v>76.88653497</v>
      </c>
      <c r="Q36" s="128">
        <v>366.61050616</v>
      </c>
      <c r="R36" s="128">
        <v>11.10268406</v>
      </c>
      <c r="S36" s="128">
        <v>4.2711969500000002</v>
      </c>
      <c r="T36" s="128">
        <v>351.23662515000001</v>
      </c>
      <c r="U36" s="128">
        <v>84.434107249999997</v>
      </c>
      <c r="V36" s="128">
        <v>512.34221560000003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1649.4658418900001</v>
      </c>
      <c r="C37" s="128">
        <v>1147.82644729</v>
      </c>
      <c r="D37" s="128">
        <v>642.04671987999996</v>
      </c>
      <c r="E37" s="128">
        <v>295.84979621000002</v>
      </c>
      <c r="F37" s="128">
        <v>176.82149165999999</v>
      </c>
      <c r="G37" s="128">
        <v>169.37543201</v>
      </c>
      <c r="H37" s="128">
        <v>505.77972741000002</v>
      </c>
      <c r="I37" s="128">
        <v>107.10986533000001</v>
      </c>
      <c r="J37" s="128">
        <v>84.790187930000002</v>
      </c>
      <c r="K37" s="128">
        <v>313.87967415000003</v>
      </c>
      <c r="L37" s="128">
        <v>450.99764957000002</v>
      </c>
      <c r="M37" s="128">
        <v>86.006431359999993</v>
      </c>
      <c r="N37" s="128">
        <v>1.7051453999999999</v>
      </c>
      <c r="O37" s="128">
        <v>6.9882179000000004</v>
      </c>
      <c r="P37" s="128">
        <v>77.313068060000006</v>
      </c>
      <c r="Q37" s="128">
        <v>364.99121821</v>
      </c>
      <c r="R37" s="128">
        <v>11.38189626</v>
      </c>
      <c r="S37" s="128">
        <v>4.4292350799999998</v>
      </c>
      <c r="T37" s="128">
        <v>349.18008687000003</v>
      </c>
      <c r="U37" s="128">
        <v>50.641745030000003</v>
      </c>
      <c r="V37" s="128">
        <v>563.18836907000002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1659.9779081500001</v>
      </c>
      <c r="C38" s="128">
        <v>1160.0344118099999</v>
      </c>
      <c r="D38" s="128">
        <v>662.87388850000002</v>
      </c>
      <c r="E38" s="128">
        <v>312.10614403</v>
      </c>
      <c r="F38" s="128">
        <v>179.26032092</v>
      </c>
      <c r="G38" s="128">
        <v>171.50742355</v>
      </c>
      <c r="H38" s="128">
        <v>497.16052330999997</v>
      </c>
      <c r="I38" s="128">
        <v>106.86427594</v>
      </c>
      <c r="J38" s="128">
        <v>83.156898389999995</v>
      </c>
      <c r="K38" s="128">
        <v>307.13934898000002</v>
      </c>
      <c r="L38" s="128">
        <v>449.24943185000001</v>
      </c>
      <c r="M38" s="128">
        <v>87.913168010000007</v>
      </c>
      <c r="N38" s="128">
        <v>1.78524514</v>
      </c>
      <c r="O38" s="128">
        <v>6.7234414400000002</v>
      </c>
      <c r="P38" s="128">
        <v>79.404481430000004</v>
      </c>
      <c r="Q38" s="128">
        <v>361.33626384000002</v>
      </c>
      <c r="R38" s="128">
        <v>11.020997120000001</v>
      </c>
      <c r="S38" s="128">
        <v>4.5307129100000001</v>
      </c>
      <c r="T38" s="128">
        <v>345.78455380999998</v>
      </c>
      <c r="U38" s="128">
        <v>50.694064490000002</v>
      </c>
      <c r="V38" s="128">
        <v>547.92536400999995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1642.1327419500001</v>
      </c>
      <c r="C39" s="128">
        <v>1148.2082817400001</v>
      </c>
      <c r="D39" s="128">
        <v>661.08524793000004</v>
      </c>
      <c r="E39" s="128">
        <v>319.33474695000001</v>
      </c>
      <c r="F39" s="128">
        <v>178.27711607000001</v>
      </c>
      <c r="G39" s="128">
        <v>163.47338490999999</v>
      </c>
      <c r="H39" s="128">
        <v>487.12303380999998</v>
      </c>
      <c r="I39" s="128">
        <v>108.30684126</v>
      </c>
      <c r="J39" s="128">
        <v>81.059304859999997</v>
      </c>
      <c r="K39" s="128">
        <v>297.75688768999999</v>
      </c>
      <c r="L39" s="128">
        <v>443.11863312999998</v>
      </c>
      <c r="M39" s="128">
        <v>88.059610090000007</v>
      </c>
      <c r="N39" s="128">
        <v>1.8246416000000001</v>
      </c>
      <c r="O39" s="128">
        <v>6.6122903700000002</v>
      </c>
      <c r="P39" s="128">
        <v>79.622678120000003</v>
      </c>
      <c r="Q39" s="128">
        <v>355.05902304</v>
      </c>
      <c r="R39" s="128">
        <v>11.27894437</v>
      </c>
      <c r="S39" s="128">
        <v>4.2504462399999996</v>
      </c>
      <c r="T39" s="128">
        <v>339.52963242999999</v>
      </c>
      <c r="U39" s="128">
        <v>50.80582708</v>
      </c>
      <c r="V39" s="128">
        <v>586.64580464000005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1611.3850927000001</v>
      </c>
      <c r="C40" s="128">
        <v>1120.20454982</v>
      </c>
      <c r="D40" s="128">
        <v>640.20105117000003</v>
      </c>
      <c r="E40" s="128">
        <v>315.62315876000002</v>
      </c>
      <c r="F40" s="128">
        <v>178.50173267</v>
      </c>
      <c r="G40" s="128">
        <v>146.07615974000001</v>
      </c>
      <c r="H40" s="128">
        <v>480.00349864999998</v>
      </c>
      <c r="I40" s="128">
        <v>108.301773</v>
      </c>
      <c r="J40" s="128">
        <v>78.647068309999995</v>
      </c>
      <c r="K40" s="128">
        <v>293.05465734000001</v>
      </c>
      <c r="L40" s="128">
        <v>440.17554794</v>
      </c>
      <c r="M40" s="128">
        <v>88.495634069999994</v>
      </c>
      <c r="N40" s="128">
        <v>1.86241857</v>
      </c>
      <c r="O40" s="128">
        <v>6.7313351900000002</v>
      </c>
      <c r="P40" s="128">
        <v>79.901880309999996</v>
      </c>
      <c r="Q40" s="128">
        <v>351.67991387000001</v>
      </c>
      <c r="R40" s="128">
        <v>11.37049534</v>
      </c>
      <c r="S40" s="128">
        <v>4.3042735199999997</v>
      </c>
      <c r="T40" s="128">
        <v>336.00514500999998</v>
      </c>
      <c r="U40" s="128">
        <v>51.004994940000003</v>
      </c>
      <c r="V40" s="128">
        <v>561.84465112999999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1613.01579943</v>
      </c>
      <c r="C41" s="128">
        <v>1123.3996599499999</v>
      </c>
      <c r="D41" s="128">
        <v>649.61794549000001</v>
      </c>
      <c r="E41" s="128">
        <v>323.36530457999999</v>
      </c>
      <c r="F41" s="128">
        <v>180.11086777</v>
      </c>
      <c r="G41" s="128">
        <v>146.14177314</v>
      </c>
      <c r="H41" s="128">
        <v>473.78171445999999</v>
      </c>
      <c r="I41" s="128">
        <v>107.42876</v>
      </c>
      <c r="J41" s="128">
        <v>77.862356919999996</v>
      </c>
      <c r="K41" s="128">
        <v>288.49059754000001</v>
      </c>
      <c r="L41" s="128">
        <v>438.33328355999998</v>
      </c>
      <c r="M41" s="128">
        <v>90.462342939999999</v>
      </c>
      <c r="N41" s="128">
        <v>1.97746836</v>
      </c>
      <c r="O41" s="128">
        <v>7.09983583</v>
      </c>
      <c r="P41" s="128">
        <v>81.385038750000007</v>
      </c>
      <c r="Q41" s="128">
        <v>347.87094062</v>
      </c>
      <c r="R41" s="128">
        <v>11.707267570000001</v>
      </c>
      <c r="S41" s="128">
        <v>4.29342603</v>
      </c>
      <c r="T41" s="128">
        <v>331.87024702000002</v>
      </c>
      <c r="U41" s="128">
        <v>51.282855920000003</v>
      </c>
      <c r="V41" s="128">
        <v>556.87007122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1619.2073654000001</v>
      </c>
      <c r="C42" s="128">
        <v>1133.8733634</v>
      </c>
      <c r="D42" s="128">
        <v>665.42501677999996</v>
      </c>
      <c r="E42" s="128">
        <v>335.60520201999998</v>
      </c>
      <c r="F42" s="128">
        <v>184.21972026</v>
      </c>
      <c r="G42" s="128">
        <v>145.60009450000001</v>
      </c>
      <c r="H42" s="128">
        <v>468.44834662</v>
      </c>
      <c r="I42" s="128">
        <v>107.97380858</v>
      </c>
      <c r="J42" s="128">
        <v>77.94114012</v>
      </c>
      <c r="K42" s="128">
        <v>282.53339792000003</v>
      </c>
      <c r="L42" s="128">
        <v>433.06103741999999</v>
      </c>
      <c r="M42" s="128">
        <v>92.002625080000001</v>
      </c>
      <c r="N42" s="128">
        <v>1.9039524999999999</v>
      </c>
      <c r="O42" s="128">
        <v>6.9706582600000004</v>
      </c>
      <c r="P42" s="128">
        <v>83.128014320000005</v>
      </c>
      <c r="Q42" s="128">
        <v>341.05841234000002</v>
      </c>
      <c r="R42" s="128">
        <v>11.875994629999999</v>
      </c>
      <c r="S42" s="128">
        <v>4.4645213200000002</v>
      </c>
      <c r="T42" s="128">
        <v>324.71789639000002</v>
      </c>
      <c r="U42" s="128">
        <v>52.27296458</v>
      </c>
      <c r="V42" s="128">
        <v>548.45185155000001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1620.55295028</v>
      </c>
      <c r="C43" s="128">
        <v>1130.6694425999999</v>
      </c>
      <c r="D43" s="128">
        <v>668.52222559999996</v>
      </c>
      <c r="E43" s="128">
        <v>336.41455424999998</v>
      </c>
      <c r="F43" s="128">
        <v>186.82664471999999</v>
      </c>
      <c r="G43" s="128">
        <v>145.28102663000001</v>
      </c>
      <c r="H43" s="128">
        <v>462.14721700000001</v>
      </c>
      <c r="I43" s="128">
        <v>107.04114026000001</v>
      </c>
      <c r="J43" s="128">
        <v>77.697273569999993</v>
      </c>
      <c r="K43" s="128">
        <v>277.40880317</v>
      </c>
      <c r="L43" s="128">
        <v>432.31180615</v>
      </c>
      <c r="M43" s="128">
        <v>95.218117680000006</v>
      </c>
      <c r="N43" s="128">
        <v>1.92373376</v>
      </c>
      <c r="O43" s="128">
        <v>6.9789674799999997</v>
      </c>
      <c r="P43" s="128">
        <v>86.315416440000007</v>
      </c>
      <c r="Q43" s="128">
        <v>337.09368847000002</v>
      </c>
      <c r="R43" s="128">
        <v>12.03117303</v>
      </c>
      <c r="S43" s="128">
        <v>4.4659288200000002</v>
      </c>
      <c r="T43" s="128">
        <v>320.59658661999998</v>
      </c>
      <c r="U43" s="128">
        <v>57.571701529999999</v>
      </c>
      <c r="V43" s="128">
        <v>549.81507283999997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1619.9680763199999</v>
      </c>
      <c r="C44" s="128">
        <v>1127.2942882899999</v>
      </c>
      <c r="D44" s="128">
        <v>669.37687750999999</v>
      </c>
      <c r="E44" s="128">
        <v>338.71458884999998</v>
      </c>
      <c r="F44" s="128">
        <v>187.27761285</v>
      </c>
      <c r="G44" s="128">
        <v>143.38467581</v>
      </c>
      <c r="H44" s="128">
        <v>457.91741078000001</v>
      </c>
      <c r="I44" s="128">
        <v>106.74099188</v>
      </c>
      <c r="J44" s="128">
        <v>77.436474669999996</v>
      </c>
      <c r="K44" s="128">
        <v>273.73994422999999</v>
      </c>
      <c r="L44" s="128">
        <v>431.04768746000002</v>
      </c>
      <c r="M44" s="128">
        <v>96.477064530000007</v>
      </c>
      <c r="N44" s="128">
        <v>1.9554527399999999</v>
      </c>
      <c r="O44" s="128">
        <v>6.7465317000000002</v>
      </c>
      <c r="P44" s="128">
        <v>87.775080090000003</v>
      </c>
      <c r="Q44" s="128">
        <v>334.57062293000001</v>
      </c>
      <c r="R44" s="128">
        <v>12.277398529999999</v>
      </c>
      <c r="S44" s="128">
        <v>4.4342825100000001</v>
      </c>
      <c r="T44" s="128">
        <v>317.85894188999998</v>
      </c>
      <c r="U44" s="128">
        <v>61.626100569999998</v>
      </c>
      <c r="V44" s="128">
        <v>545.35156834999998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1534.5022601999999</v>
      </c>
      <c r="C45" s="128">
        <v>1046.1285152200001</v>
      </c>
      <c r="D45" s="128">
        <v>667.25486198999999</v>
      </c>
      <c r="E45" s="128">
        <v>337.79845121</v>
      </c>
      <c r="F45" s="128">
        <v>195.43107119999999</v>
      </c>
      <c r="G45" s="128">
        <v>134.02533958000001</v>
      </c>
      <c r="H45" s="128">
        <v>378.87365323</v>
      </c>
      <c r="I45" s="128">
        <v>40.886329979999999</v>
      </c>
      <c r="J45" s="128">
        <v>75.592299060000002</v>
      </c>
      <c r="K45" s="128">
        <v>262.39502419000002</v>
      </c>
      <c r="L45" s="128">
        <v>426.01151835000002</v>
      </c>
      <c r="M45" s="128">
        <v>99.038521889999998</v>
      </c>
      <c r="N45" s="128">
        <v>2.0600686600000002</v>
      </c>
      <c r="O45" s="128">
        <v>7.0584118399999998</v>
      </c>
      <c r="P45" s="128">
        <v>89.920041389999994</v>
      </c>
      <c r="Q45" s="128">
        <v>326.97299645999999</v>
      </c>
      <c r="R45" s="128">
        <v>11.353195339999999</v>
      </c>
      <c r="S45" s="128">
        <v>4.4096412300000001</v>
      </c>
      <c r="T45" s="128">
        <v>311.21015989</v>
      </c>
      <c r="U45" s="128">
        <v>62.362226630000002</v>
      </c>
      <c r="V45" s="128">
        <v>533.07004076999999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1517.99051416</v>
      </c>
      <c r="C46" s="128">
        <v>1034.1267292800001</v>
      </c>
      <c r="D46" s="128">
        <v>663.18600616000003</v>
      </c>
      <c r="E46" s="128">
        <v>338.86654941</v>
      </c>
      <c r="F46" s="128">
        <v>189.29381745000001</v>
      </c>
      <c r="G46" s="128">
        <v>135.02563929999999</v>
      </c>
      <c r="H46" s="128">
        <v>370.94072311999997</v>
      </c>
      <c r="I46" s="128">
        <v>37.127341940000001</v>
      </c>
      <c r="J46" s="128">
        <v>75.053018489999999</v>
      </c>
      <c r="K46" s="128">
        <v>258.76036269000002</v>
      </c>
      <c r="L46" s="128">
        <v>423.74540526999999</v>
      </c>
      <c r="M46" s="128">
        <v>102.55970438</v>
      </c>
      <c r="N46" s="128">
        <v>1.9899545300000001</v>
      </c>
      <c r="O46" s="128">
        <v>6.8676204299999997</v>
      </c>
      <c r="P46" s="128">
        <v>93.702129420000006</v>
      </c>
      <c r="Q46" s="128">
        <v>321.18570089000002</v>
      </c>
      <c r="R46" s="128">
        <v>11.294322360000001</v>
      </c>
      <c r="S46" s="128">
        <v>4.4504270000000004</v>
      </c>
      <c r="T46" s="128">
        <v>305.44095153000001</v>
      </c>
      <c r="U46" s="128">
        <v>60.118379609999998</v>
      </c>
      <c r="V46" s="128">
        <v>526.76903709999999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1511.26144026</v>
      </c>
      <c r="C47" s="128">
        <v>1031.2398548199999</v>
      </c>
      <c r="D47" s="128">
        <v>666.59433581999997</v>
      </c>
      <c r="E47" s="128">
        <v>341.32013882000001</v>
      </c>
      <c r="F47" s="128">
        <v>189.27707371</v>
      </c>
      <c r="G47" s="128">
        <v>135.99712328999999</v>
      </c>
      <c r="H47" s="128">
        <v>364.64551899999998</v>
      </c>
      <c r="I47" s="128">
        <v>36.60410572</v>
      </c>
      <c r="J47" s="128">
        <v>74.614212730000006</v>
      </c>
      <c r="K47" s="128">
        <v>253.42720055000001</v>
      </c>
      <c r="L47" s="128">
        <v>420.06134273999999</v>
      </c>
      <c r="M47" s="128">
        <v>102.25236538999999</v>
      </c>
      <c r="N47" s="128">
        <v>2.11363389</v>
      </c>
      <c r="O47" s="128">
        <v>7.1021440299999998</v>
      </c>
      <c r="P47" s="128">
        <v>93.036587470000001</v>
      </c>
      <c r="Q47" s="128">
        <v>317.80897735000002</v>
      </c>
      <c r="R47" s="128">
        <v>11.51779747</v>
      </c>
      <c r="S47" s="128">
        <v>4.4796196500000001</v>
      </c>
      <c r="T47" s="128">
        <v>301.81156023</v>
      </c>
      <c r="U47" s="128">
        <v>59.960242700000002</v>
      </c>
      <c r="V47" s="128">
        <v>506.73555959999999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1681.8400147699999</v>
      </c>
      <c r="C48" s="128">
        <v>1122.05489622</v>
      </c>
      <c r="D48" s="128">
        <v>670.10769355000002</v>
      </c>
      <c r="E48" s="128">
        <v>346.02779881999999</v>
      </c>
      <c r="F48" s="128">
        <v>188.3196394</v>
      </c>
      <c r="G48" s="128">
        <v>135.76025533000001</v>
      </c>
      <c r="H48" s="128">
        <v>451.94720267000002</v>
      </c>
      <c r="I48" s="128">
        <v>45.675182929999998</v>
      </c>
      <c r="J48" s="128">
        <v>92.194968459999998</v>
      </c>
      <c r="K48" s="128">
        <v>314.07705127999998</v>
      </c>
      <c r="L48" s="128">
        <v>496.70875489000002</v>
      </c>
      <c r="M48" s="128">
        <v>103.15574033999999</v>
      </c>
      <c r="N48" s="128">
        <v>0.69480032000000003</v>
      </c>
      <c r="O48" s="128">
        <v>10.33567526</v>
      </c>
      <c r="P48" s="128">
        <v>92.125264759999993</v>
      </c>
      <c r="Q48" s="128">
        <v>393.55301455</v>
      </c>
      <c r="R48" s="128">
        <v>9.4327460999999992</v>
      </c>
      <c r="S48" s="128">
        <v>31.01796993</v>
      </c>
      <c r="T48" s="128">
        <v>353.10229851999998</v>
      </c>
      <c r="U48" s="128">
        <v>63.076363659999998</v>
      </c>
      <c r="V48" s="128">
        <v>586.10114652000004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1750.0544199399999</v>
      </c>
      <c r="C49" s="128">
        <v>1177.7842358099999</v>
      </c>
      <c r="D49" s="128">
        <v>667.13834998000004</v>
      </c>
      <c r="E49" s="128">
        <v>348.62059350999999</v>
      </c>
      <c r="F49" s="128">
        <v>182.92598423000001</v>
      </c>
      <c r="G49" s="128">
        <v>135.59177224000001</v>
      </c>
      <c r="H49" s="128">
        <v>510.64588583</v>
      </c>
      <c r="I49" s="128">
        <v>55.360957599999999</v>
      </c>
      <c r="J49" s="128">
        <v>100.93961618</v>
      </c>
      <c r="K49" s="128">
        <v>354.34531205000002</v>
      </c>
      <c r="L49" s="128">
        <v>507.74328521000001</v>
      </c>
      <c r="M49" s="128">
        <v>98.058642890000002</v>
      </c>
      <c r="N49" s="128">
        <v>1.69007328</v>
      </c>
      <c r="O49" s="128">
        <v>4.3555584600000001</v>
      </c>
      <c r="P49" s="128">
        <v>92.013011149999997</v>
      </c>
      <c r="Q49" s="128">
        <v>409.68464232000002</v>
      </c>
      <c r="R49" s="128">
        <v>11.294893350000001</v>
      </c>
      <c r="S49" s="128">
        <v>6.2690959700000004</v>
      </c>
      <c r="T49" s="128">
        <v>392.120653</v>
      </c>
      <c r="U49" s="128">
        <v>64.526898919999994</v>
      </c>
      <c r="V49" s="128">
        <v>578.07444510000005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1757.2380826599999</v>
      </c>
      <c r="C50" s="128">
        <v>1188.8524148199999</v>
      </c>
      <c r="D50" s="128">
        <v>672.72373214000004</v>
      </c>
      <c r="E50" s="128">
        <v>360.55158332000002</v>
      </c>
      <c r="F50" s="128">
        <v>178.48382144000001</v>
      </c>
      <c r="G50" s="128">
        <v>133.68832738</v>
      </c>
      <c r="H50" s="128">
        <v>516.12868268</v>
      </c>
      <c r="I50" s="128">
        <v>47.061696419999997</v>
      </c>
      <c r="J50" s="128">
        <v>105.53067984</v>
      </c>
      <c r="K50" s="128">
        <v>363.53630642000002</v>
      </c>
      <c r="L50" s="128">
        <v>506.96914296</v>
      </c>
      <c r="M50" s="128">
        <v>93.620513610000003</v>
      </c>
      <c r="N50" s="128">
        <v>0.32950385999999998</v>
      </c>
      <c r="O50" s="128">
        <v>5.5834664399999996</v>
      </c>
      <c r="P50" s="128">
        <v>87.707543310000005</v>
      </c>
      <c r="Q50" s="128">
        <v>413.34862935000001</v>
      </c>
      <c r="R50" s="128">
        <v>6.3223756699999996</v>
      </c>
      <c r="S50" s="128">
        <v>12.85317637</v>
      </c>
      <c r="T50" s="128">
        <v>394.17307731</v>
      </c>
      <c r="U50" s="128">
        <v>61.416524879999997</v>
      </c>
      <c r="V50" s="128">
        <v>583.36413583000001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1761.99840675</v>
      </c>
      <c r="C51" s="128">
        <v>1162.1520536200001</v>
      </c>
      <c r="D51" s="128">
        <v>664.36164145999999</v>
      </c>
      <c r="E51" s="128">
        <v>358.11734630000001</v>
      </c>
      <c r="F51" s="128">
        <v>175.57895081999999</v>
      </c>
      <c r="G51" s="128">
        <v>130.66534433999999</v>
      </c>
      <c r="H51" s="128">
        <v>497.79041216000002</v>
      </c>
      <c r="I51" s="128">
        <v>41.926817929999999</v>
      </c>
      <c r="J51" s="128">
        <v>105.23125989</v>
      </c>
      <c r="K51" s="128">
        <v>350.63233434</v>
      </c>
      <c r="L51" s="128">
        <v>538.76560466000001</v>
      </c>
      <c r="M51" s="128">
        <v>95.175347770000002</v>
      </c>
      <c r="N51" s="128">
        <v>0.65495417</v>
      </c>
      <c r="O51" s="128">
        <v>7.6777023099999999</v>
      </c>
      <c r="P51" s="128">
        <v>86.842691290000005</v>
      </c>
      <c r="Q51" s="128">
        <v>443.59025688999998</v>
      </c>
      <c r="R51" s="128">
        <v>11.59709625</v>
      </c>
      <c r="S51" s="128">
        <v>33.900773430000001</v>
      </c>
      <c r="T51" s="128">
        <v>398.09238721000003</v>
      </c>
      <c r="U51" s="128">
        <v>61.080748470000003</v>
      </c>
      <c r="V51" s="128">
        <v>588.36498167000002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1656.39996636</v>
      </c>
      <c r="C52" s="128">
        <v>1086.9862540700001</v>
      </c>
      <c r="D52" s="128">
        <v>652.67624036999996</v>
      </c>
      <c r="E52" s="128">
        <v>355.74083082999999</v>
      </c>
      <c r="F52" s="128">
        <v>172.34523066</v>
      </c>
      <c r="G52" s="128">
        <v>124.59017888</v>
      </c>
      <c r="H52" s="128">
        <v>434.31001370000001</v>
      </c>
      <c r="I52" s="128">
        <v>41.111579280000001</v>
      </c>
      <c r="J52" s="128">
        <v>101.89566803</v>
      </c>
      <c r="K52" s="128">
        <v>291.30276638999999</v>
      </c>
      <c r="L52" s="128">
        <v>511.96560757999998</v>
      </c>
      <c r="M52" s="128">
        <v>97.253805760000006</v>
      </c>
      <c r="N52" s="128">
        <v>2.6682839700000001</v>
      </c>
      <c r="O52" s="128">
        <v>6.3422004300000001</v>
      </c>
      <c r="P52" s="128">
        <v>88.243321359999996</v>
      </c>
      <c r="Q52" s="128">
        <v>414.71180182000001</v>
      </c>
      <c r="R52" s="128">
        <v>17.432027120000001</v>
      </c>
      <c r="S52" s="128">
        <v>5.80546323</v>
      </c>
      <c r="T52" s="128">
        <v>391.47431146999998</v>
      </c>
      <c r="U52" s="128">
        <v>57.448104710000003</v>
      </c>
      <c r="V52" s="128">
        <v>520.71395283000004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1668.8117908500001</v>
      </c>
      <c r="C53" s="128">
        <v>1096.20688746</v>
      </c>
      <c r="D53" s="128">
        <v>655.97477151999999</v>
      </c>
      <c r="E53" s="128">
        <v>363.72262308000001</v>
      </c>
      <c r="F53" s="128">
        <v>168.94215618999999</v>
      </c>
      <c r="G53" s="128">
        <v>123.30999224999999</v>
      </c>
      <c r="H53" s="128">
        <v>440.23211594000003</v>
      </c>
      <c r="I53" s="128">
        <v>43.568186079999997</v>
      </c>
      <c r="J53" s="128">
        <v>102.62185244</v>
      </c>
      <c r="K53" s="128">
        <v>294.04207742</v>
      </c>
      <c r="L53" s="128">
        <v>515.10960098999999</v>
      </c>
      <c r="M53" s="128">
        <v>96.702925870000001</v>
      </c>
      <c r="N53" s="128">
        <v>2.7682093999999999</v>
      </c>
      <c r="O53" s="128">
        <v>6.4889709499999997</v>
      </c>
      <c r="P53" s="128">
        <v>87.445745520000003</v>
      </c>
      <c r="Q53" s="128">
        <v>418.40667511999999</v>
      </c>
      <c r="R53" s="128">
        <v>18.09007665</v>
      </c>
      <c r="S53" s="128">
        <v>5.4531564599999998</v>
      </c>
      <c r="T53" s="128">
        <v>394.86344201000003</v>
      </c>
      <c r="U53" s="128">
        <v>57.4953024</v>
      </c>
      <c r="V53" s="128">
        <v>525.08555199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1776.00737514</v>
      </c>
      <c r="C54" s="128">
        <v>1156.93315899</v>
      </c>
      <c r="D54" s="128">
        <v>659.02451929999995</v>
      </c>
      <c r="E54" s="128">
        <v>368.55638520000002</v>
      </c>
      <c r="F54" s="128">
        <v>166.62416300000001</v>
      </c>
      <c r="G54" s="128">
        <v>123.8439711</v>
      </c>
      <c r="H54" s="128">
        <v>497.90863968999997</v>
      </c>
      <c r="I54" s="128">
        <v>47.78497084</v>
      </c>
      <c r="J54" s="128">
        <v>115.59694329</v>
      </c>
      <c r="K54" s="128">
        <v>334.52672555999999</v>
      </c>
      <c r="L54" s="128">
        <v>562.36191479000001</v>
      </c>
      <c r="M54" s="128">
        <v>96.037563879999993</v>
      </c>
      <c r="N54" s="128">
        <v>2.8081526299999999</v>
      </c>
      <c r="O54" s="128">
        <v>6.4654776500000004</v>
      </c>
      <c r="P54" s="128">
        <v>86.763933600000001</v>
      </c>
      <c r="Q54" s="128">
        <v>466.32435091000002</v>
      </c>
      <c r="R54" s="128">
        <v>20.263649040000001</v>
      </c>
      <c r="S54" s="128">
        <v>6.2932339300000004</v>
      </c>
      <c r="T54" s="128">
        <v>439.76746794000002</v>
      </c>
      <c r="U54" s="128">
        <v>56.712301359999998</v>
      </c>
      <c r="V54" s="128">
        <v>575.67220311999995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1685.7271617500001</v>
      </c>
      <c r="C55" s="128">
        <v>1112.4382757999999</v>
      </c>
      <c r="D55" s="128">
        <v>649.49721993000003</v>
      </c>
      <c r="E55" s="128">
        <v>362.44419662000001</v>
      </c>
      <c r="F55" s="128">
        <v>165.48360857</v>
      </c>
      <c r="G55" s="128">
        <v>121.56941474</v>
      </c>
      <c r="H55" s="128">
        <v>462.94105587000001</v>
      </c>
      <c r="I55" s="128">
        <v>45.755438810000001</v>
      </c>
      <c r="J55" s="128">
        <v>108.81396874000001</v>
      </c>
      <c r="K55" s="128">
        <v>308.37164832000002</v>
      </c>
      <c r="L55" s="128">
        <v>520.48263954000004</v>
      </c>
      <c r="M55" s="128">
        <v>96.028938440000005</v>
      </c>
      <c r="N55" s="128">
        <v>1.1880217500000001</v>
      </c>
      <c r="O55" s="128">
        <v>8.0202393999999995</v>
      </c>
      <c r="P55" s="128">
        <v>86.820677290000006</v>
      </c>
      <c r="Q55" s="128">
        <v>424.45370109999999</v>
      </c>
      <c r="R55" s="128">
        <v>13.051021069999999</v>
      </c>
      <c r="S55" s="128">
        <v>10.3284003</v>
      </c>
      <c r="T55" s="128">
        <v>401.07427973</v>
      </c>
      <c r="U55" s="128">
        <v>52.80624641</v>
      </c>
      <c r="V55" s="128">
        <v>539.01987051000003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1658.5390568099999</v>
      </c>
      <c r="C56" s="128">
        <v>1093.46064015</v>
      </c>
      <c r="D56" s="128">
        <v>643.09299252999995</v>
      </c>
      <c r="E56" s="128">
        <v>363.48509116999998</v>
      </c>
      <c r="F56" s="128">
        <v>160.41933182</v>
      </c>
      <c r="G56" s="128">
        <v>119.18856954</v>
      </c>
      <c r="H56" s="128">
        <v>450.36764762000001</v>
      </c>
      <c r="I56" s="128">
        <v>45.453857540000001</v>
      </c>
      <c r="J56" s="128">
        <v>108.28808694</v>
      </c>
      <c r="K56" s="128">
        <v>296.62570313999998</v>
      </c>
      <c r="L56" s="128">
        <v>513.95715566000001</v>
      </c>
      <c r="M56" s="128">
        <v>96.211869570000005</v>
      </c>
      <c r="N56" s="128">
        <v>2.8249747900000002</v>
      </c>
      <c r="O56" s="128">
        <v>5.5972293100000003</v>
      </c>
      <c r="P56" s="128">
        <v>87.789665470000003</v>
      </c>
      <c r="Q56" s="128">
        <v>417.74528608999998</v>
      </c>
      <c r="R56" s="128">
        <v>20.1776132</v>
      </c>
      <c r="S56" s="128">
        <v>4.0523272500000003</v>
      </c>
      <c r="T56" s="128">
        <v>393.51534564000002</v>
      </c>
      <c r="U56" s="128">
        <v>51.121260999999997</v>
      </c>
      <c r="V56" s="128">
        <v>544.80420989000004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1793.3453798400001</v>
      </c>
      <c r="C57" s="128">
        <v>1162.1270621599999</v>
      </c>
      <c r="D57" s="128">
        <v>646.87071616000003</v>
      </c>
      <c r="E57" s="128">
        <v>366.33693040000003</v>
      </c>
      <c r="F57" s="128">
        <v>162.92613782999999</v>
      </c>
      <c r="G57" s="128">
        <v>117.60764793</v>
      </c>
      <c r="H57" s="128">
        <v>515.25634600000001</v>
      </c>
      <c r="I57" s="128">
        <v>63.256871339999996</v>
      </c>
      <c r="J57" s="128">
        <v>125.98274074</v>
      </c>
      <c r="K57" s="128">
        <v>326.01673391999998</v>
      </c>
      <c r="L57" s="128">
        <v>578.01256264999995</v>
      </c>
      <c r="M57" s="128">
        <v>97.79866758</v>
      </c>
      <c r="N57" s="128">
        <v>3.0210295199999999</v>
      </c>
      <c r="O57" s="128">
        <v>5.3197424299999998</v>
      </c>
      <c r="P57" s="128">
        <v>89.457895629999996</v>
      </c>
      <c r="Q57" s="128">
        <v>480.21389506999998</v>
      </c>
      <c r="R57" s="128">
        <v>22.7212326</v>
      </c>
      <c r="S57" s="128">
        <v>4.6676100800000002</v>
      </c>
      <c r="T57" s="128">
        <v>452.82505239</v>
      </c>
      <c r="U57" s="128">
        <v>53.205755029999999</v>
      </c>
      <c r="V57" s="128">
        <v>635.90793801999996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1808.7568843199999</v>
      </c>
      <c r="C58" s="128">
        <v>1162.97450675</v>
      </c>
      <c r="D58" s="128">
        <v>643.49882505999994</v>
      </c>
      <c r="E58" s="128">
        <v>366.00632285</v>
      </c>
      <c r="F58" s="128">
        <v>159.36166542000001</v>
      </c>
      <c r="G58" s="128">
        <v>118.13083679</v>
      </c>
      <c r="H58" s="128">
        <v>519.47568168999999</v>
      </c>
      <c r="I58" s="128">
        <v>65.238584079999995</v>
      </c>
      <c r="J58" s="128">
        <v>126.05666696</v>
      </c>
      <c r="K58" s="128">
        <v>328.18043065000001</v>
      </c>
      <c r="L58" s="128">
        <v>590.06422494000003</v>
      </c>
      <c r="M58" s="128">
        <v>97.087097940000007</v>
      </c>
      <c r="N58" s="128">
        <v>2.9709141699999999</v>
      </c>
      <c r="O58" s="128">
        <v>5.0332255899999998</v>
      </c>
      <c r="P58" s="128">
        <v>89.082958180000006</v>
      </c>
      <c r="Q58" s="128">
        <v>492.977127</v>
      </c>
      <c r="R58" s="128">
        <v>24.68987121</v>
      </c>
      <c r="S58" s="128">
        <v>4.8925258100000004</v>
      </c>
      <c r="T58" s="128">
        <v>463.39472998000002</v>
      </c>
      <c r="U58" s="128">
        <v>55.718152629999999</v>
      </c>
      <c r="V58" s="128">
        <v>647.96136347000004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1817.18578529</v>
      </c>
      <c r="C59" s="128">
        <v>1157.5430335799999</v>
      </c>
      <c r="D59" s="128">
        <v>629.85208729999999</v>
      </c>
      <c r="E59" s="128">
        <v>356.01642980000003</v>
      </c>
      <c r="F59" s="128">
        <v>157.36428988</v>
      </c>
      <c r="G59" s="128">
        <v>116.47136762</v>
      </c>
      <c r="H59" s="128">
        <v>527.69094628000005</v>
      </c>
      <c r="I59" s="128">
        <v>64.970991069999997</v>
      </c>
      <c r="J59" s="128">
        <v>127.70450728</v>
      </c>
      <c r="K59" s="128">
        <v>335.01544792999999</v>
      </c>
      <c r="L59" s="128">
        <v>601.13418582999998</v>
      </c>
      <c r="M59" s="128">
        <v>99.948046259999998</v>
      </c>
      <c r="N59" s="128">
        <v>3.0404895500000002</v>
      </c>
      <c r="O59" s="128">
        <v>5.2145226999999998</v>
      </c>
      <c r="P59" s="128">
        <v>91.693034010000005</v>
      </c>
      <c r="Q59" s="128">
        <v>501.18613957000002</v>
      </c>
      <c r="R59" s="128">
        <v>24.823779949999999</v>
      </c>
      <c r="S59" s="128">
        <v>5.0826249700000004</v>
      </c>
      <c r="T59" s="128">
        <v>471.27973465000002</v>
      </c>
      <c r="U59" s="128">
        <v>58.508565879999999</v>
      </c>
      <c r="V59" s="128">
        <v>655.34195073000001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2529.6818472199998</v>
      </c>
      <c r="C60" s="128">
        <v>1519.13360945</v>
      </c>
      <c r="D60" s="128">
        <v>624.28212981000001</v>
      </c>
      <c r="E60" s="128">
        <v>353.47087352</v>
      </c>
      <c r="F60" s="128">
        <v>155.6924167</v>
      </c>
      <c r="G60" s="128">
        <v>115.11883958999999</v>
      </c>
      <c r="H60" s="128">
        <v>894.85147963999998</v>
      </c>
      <c r="I60" s="128">
        <v>109.67284429</v>
      </c>
      <c r="J60" s="128">
        <v>217.26785871000001</v>
      </c>
      <c r="K60" s="128">
        <v>567.91077663999999</v>
      </c>
      <c r="L60" s="128">
        <v>944.69669816999999</v>
      </c>
      <c r="M60" s="128">
        <v>97.66763091</v>
      </c>
      <c r="N60" s="128">
        <v>2.9637543200000001</v>
      </c>
      <c r="O60" s="128">
        <v>5.1214348899999997</v>
      </c>
      <c r="P60" s="128">
        <v>89.582441700000004</v>
      </c>
      <c r="Q60" s="128">
        <v>847.02906726000003</v>
      </c>
      <c r="R60" s="128">
        <v>43.696220590000003</v>
      </c>
      <c r="S60" s="128">
        <v>8.8577327599999993</v>
      </c>
      <c r="T60" s="128">
        <v>794.47511391</v>
      </c>
      <c r="U60" s="128">
        <v>65.851539599999995</v>
      </c>
      <c r="V60" s="128">
        <v>1006.2609883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2197.6205149299999</v>
      </c>
      <c r="C61" s="128">
        <v>1346.9992686000001</v>
      </c>
      <c r="D61" s="128">
        <v>607.18413082999996</v>
      </c>
      <c r="E61" s="128">
        <v>340.79814987999998</v>
      </c>
      <c r="F61" s="128">
        <v>152.92553179999999</v>
      </c>
      <c r="G61" s="128">
        <v>113.46044915</v>
      </c>
      <c r="H61" s="128">
        <v>739.81513776999998</v>
      </c>
      <c r="I61" s="128">
        <v>95.99144853</v>
      </c>
      <c r="J61" s="128">
        <v>179.13098052999999</v>
      </c>
      <c r="K61" s="128">
        <v>464.69270870999998</v>
      </c>
      <c r="L61" s="128">
        <v>789.12149514999999</v>
      </c>
      <c r="M61" s="128">
        <v>105.43404909</v>
      </c>
      <c r="N61" s="128">
        <v>3.1304780800000001</v>
      </c>
      <c r="O61" s="128">
        <v>1.71329413</v>
      </c>
      <c r="P61" s="128">
        <v>100.59027688</v>
      </c>
      <c r="Q61" s="128">
        <v>683.68744605999996</v>
      </c>
      <c r="R61" s="128">
        <v>39.199593239999999</v>
      </c>
      <c r="S61" s="128">
        <v>3.5398860000000001</v>
      </c>
      <c r="T61" s="128">
        <v>640.94796682000003</v>
      </c>
      <c r="U61" s="128">
        <v>61.499751179999997</v>
      </c>
      <c r="V61" s="128">
        <v>847.74836847999995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2033.9077078800001</v>
      </c>
      <c r="C62" s="128">
        <v>1271.88588138</v>
      </c>
      <c r="D62" s="128">
        <v>616.29777964000004</v>
      </c>
      <c r="E62" s="128">
        <v>338.61768946000001</v>
      </c>
      <c r="F62" s="128">
        <v>151.70748209999999</v>
      </c>
      <c r="G62" s="128">
        <v>125.97260808</v>
      </c>
      <c r="H62" s="128">
        <v>655.58810173999996</v>
      </c>
      <c r="I62" s="128">
        <v>87.302620719999993</v>
      </c>
      <c r="J62" s="128">
        <v>160.48155756</v>
      </c>
      <c r="K62" s="128">
        <v>407.80392346000002</v>
      </c>
      <c r="L62" s="128">
        <v>705.21939969000005</v>
      </c>
      <c r="M62" s="128">
        <v>106.53299753</v>
      </c>
      <c r="N62" s="128">
        <v>3.19931703</v>
      </c>
      <c r="O62" s="128">
        <v>1.7869459700000001</v>
      </c>
      <c r="P62" s="128">
        <v>101.54673452999999</v>
      </c>
      <c r="Q62" s="128">
        <v>598.68640215999994</v>
      </c>
      <c r="R62" s="128">
        <v>35.76252633</v>
      </c>
      <c r="S62" s="128">
        <v>3.2344090900000002</v>
      </c>
      <c r="T62" s="128">
        <v>559.68946673999994</v>
      </c>
      <c r="U62" s="128">
        <v>56.80242681</v>
      </c>
      <c r="V62" s="128">
        <v>770.62475844000005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1712.62394933</v>
      </c>
      <c r="C63" s="128">
        <v>1062.2441885600001</v>
      </c>
      <c r="D63" s="128">
        <v>588.21540979999997</v>
      </c>
      <c r="E63" s="128">
        <v>327.93407117999999</v>
      </c>
      <c r="F63" s="128">
        <v>138.66988128</v>
      </c>
      <c r="G63" s="128">
        <v>121.61145734</v>
      </c>
      <c r="H63" s="128">
        <v>474.02877876000002</v>
      </c>
      <c r="I63" s="128">
        <v>63.49335963</v>
      </c>
      <c r="J63" s="128">
        <v>80.760295900000003</v>
      </c>
      <c r="K63" s="128">
        <v>329.77512323000002</v>
      </c>
      <c r="L63" s="128">
        <v>595.89778640999998</v>
      </c>
      <c r="M63" s="128">
        <v>102.98434356</v>
      </c>
      <c r="N63" s="128">
        <v>2.5618052599999999</v>
      </c>
      <c r="O63" s="128">
        <v>1.72870985</v>
      </c>
      <c r="P63" s="128">
        <v>98.693828449999998</v>
      </c>
      <c r="Q63" s="128">
        <v>492.91344285000002</v>
      </c>
      <c r="R63" s="128">
        <v>24.813889700000001</v>
      </c>
      <c r="S63" s="128">
        <v>2.9789482500000002</v>
      </c>
      <c r="T63" s="128">
        <v>465.12060489999999</v>
      </c>
      <c r="U63" s="128">
        <v>54.481974360000002</v>
      </c>
      <c r="V63" s="128">
        <v>699.93149724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1687.96082153</v>
      </c>
      <c r="C64" s="128">
        <v>1051.71796008</v>
      </c>
      <c r="D64" s="128">
        <v>586.27818008999998</v>
      </c>
      <c r="E64" s="128">
        <v>322.96052415999998</v>
      </c>
      <c r="F64" s="128">
        <v>141.55499467000001</v>
      </c>
      <c r="G64" s="128">
        <v>121.76266126</v>
      </c>
      <c r="H64" s="128">
        <v>465.43977998999998</v>
      </c>
      <c r="I64" s="128">
        <v>51.343452630000002</v>
      </c>
      <c r="J64" s="128">
        <v>80.942795700000005</v>
      </c>
      <c r="K64" s="128">
        <v>333.15353166</v>
      </c>
      <c r="L64" s="128">
        <v>584.43401667000001</v>
      </c>
      <c r="M64" s="128">
        <v>102.87550177</v>
      </c>
      <c r="N64" s="128">
        <v>2.6237022400000001</v>
      </c>
      <c r="O64" s="128">
        <v>1.7457192699999999</v>
      </c>
      <c r="P64" s="128">
        <v>98.506080260000005</v>
      </c>
      <c r="Q64" s="128">
        <v>481.55851489999998</v>
      </c>
      <c r="R64" s="128">
        <v>25.384058400000001</v>
      </c>
      <c r="S64" s="128">
        <v>3.05791155</v>
      </c>
      <c r="T64" s="128">
        <v>453.11654494999999</v>
      </c>
      <c r="U64" s="128">
        <v>51.808844780000001</v>
      </c>
      <c r="V64" s="128">
        <v>689.17925847000004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1700.0835441500001</v>
      </c>
      <c r="C65" s="128">
        <v>1059.9685564700001</v>
      </c>
      <c r="D65" s="128">
        <v>587.00202853999997</v>
      </c>
      <c r="E65" s="128">
        <v>321.12828142000001</v>
      </c>
      <c r="F65" s="128">
        <v>144.75402174000001</v>
      </c>
      <c r="G65" s="128">
        <v>121.11972538000001</v>
      </c>
      <c r="H65" s="128">
        <v>472.96652792999998</v>
      </c>
      <c r="I65" s="128">
        <v>53.602963780000003</v>
      </c>
      <c r="J65" s="128">
        <v>83.067871080000003</v>
      </c>
      <c r="K65" s="128">
        <v>336.29569307000003</v>
      </c>
      <c r="L65" s="128">
        <v>588.84909584000002</v>
      </c>
      <c r="M65" s="128">
        <v>104.24488937</v>
      </c>
      <c r="N65" s="128">
        <v>2.80175828</v>
      </c>
      <c r="O65" s="128">
        <v>1.68889176</v>
      </c>
      <c r="P65" s="128">
        <v>99.754239330000004</v>
      </c>
      <c r="Q65" s="128">
        <v>484.60420647000001</v>
      </c>
      <c r="R65" s="128">
        <v>26.965400150000001</v>
      </c>
      <c r="S65" s="128">
        <v>3.2360544199999999</v>
      </c>
      <c r="T65" s="128">
        <v>454.4027519</v>
      </c>
      <c r="U65" s="128">
        <v>51.265891840000002</v>
      </c>
      <c r="V65" s="128">
        <v>694.43305375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1676.6860728199999</v>
      </c>
      <c r="C66" s="128">
        <v>1051.68673967</v>
      </c>
      <c r="D66" s="128">
        <v>589.41923971000006</v>
      </c>
      <c r="E66" s="128">
        <v>321.34751711000001</v>
      </c>
      <c r="F66" s="128">
        <v>148.60158999999999</v>
      </c>
      <c r="G66" s="128">
        <v>119.4701326</v>
      </c>
      <c r="H66" s="128">
        <v>462.26749996000001</v>
      </c>
      <c r="I66" s="128">
        <v>52.40294059</v>
      </c>
      <c r="J66" s="128">
        <v>82.058444539999996</v>
      </c>
      <c r="K66" s="128">
        <v>327.80611483000001</v>
      </c>
      <c r="L66" s="128">
        <v>575.39299785000003</v>
      </c>
      <c r="M66" s="128">
        <v>102.91511853</v>
      </c>
      <c r="N66" s="128">
        <v>2.6881274899999998</v>
      </c>
      <c r="O66" s="128">
        <v>1.64514553</v>
      </c>
      <c r="P66" s="128">
        <v>98.581845509999994</v>
      </c>
      <c r="Q66" s="128">
        <v>472.47787932</v>
      </c>
      <c r="R66" s="128">
        <v>27.103979819999999</v>
      </c>
      <c r="S66" s="128">
        <v>3.2550839599999999</v>
      </c>
      <c r="T66" s="128">
        <v>442.11881554000001</v>
      </c>
      <c r="U66" s="128">
        <v>49.606335299999998</v>
      </c>
      <c r="V66" s="128">
        <v>659.01941509999995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1665.6727211499999</v>
      </c>
      <c r="C67" s="128">
        <v>1044.78101348</v>
      </c>
      <c r="D67" s="128">
        <v>583.77385246999995</v>
      </c>
      <c r="E67" s="128">
        <v>314.55283878</v>
      </c>
      <c r="F67" s="128">
        <v>152.01820011000001</v>
      </c>
      <c r="G67" s="128">
        <v>117.20281358</v>
      </c>
      <c r="H67" s="128">
        <v>461.00716101</v>
      </c>
      <c r="I67" s="128">
        <v>59.62556893</v>
      </c>
      <c r="J67" s="128">
        <v>83.131375950000006</v>
      </c>
      <c r="K67" s="128">
        <v>318.25021613000001</v>
      </c>
      <c r="L67" s="128">
        <v>573.15229979000003</v>
      </c>
      <c r="M67" s="128">
        <v>103.48581470000001</v>
      </c>
      <c r="N67" s="128">
        <v>2.5984295300000002</v>
      </c>
      <c r="O67" s="128">
        <v>1.5644830199999999</v>
      </c>
      <c r="P67" s="128">
        <v>99.322902150000004</v>
      </c>
      <c r="Q67" s="128">
        <v>469.66648508999998</v>
      </c>
      <c r="R67" s="128">
        <v>27.671681150000001</v>
      </c>
      <c r="S67" s="128">
        <v>3.4082198699999999</v>
      </c>
      <c r="T67" s="128">
        <v>438.58658407000001</v>
      </c>
      <c r="U67" s="128">
        <v>47.739407880000002</v>
      </c>
      <c r="V67" s="128">
        <v>636.79647202000001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1709.1432966</v>
      </c>
      <c r="C68" s="128">
        <v>1075.95675323</v>
      </c>
      <c r="D68" s="128">
        <v>589.63096944999995</v>
      </c>
      <c r="E68" s="128">
        <v>312.98553291000002</v>
      </c>
      <c r="F68" s="128">
        <v>156.08146697999999</v>
      </c>
      <c r="G68" s="128">
        <v>120.56396956</v>
      </c>
      <c r="H68" s="128">
        <v>486.32578377999999</v>
      </c>
      <c r="I68" s="128">
        <v>63.934022890000001</v>
      </c>
      <c r="J68" s="128">
        <v>88.4499797</v>
      </c>
      <c r="K68" s="128">
        <v>333.94178118999997</v>
      </c>
      <c r="L68" s="128">
        <v>587.57930733000001</v>
      </c>
      <c r="M68" s="128">
        <v>103.67672425000001</v>
      </c>
      <c r="N68" s="128">
        <v>2.5833212200000002</v>
      </c>
      <c r="O68" s="128">
        <v>1.46267635</v>
      </c>
      <c r="P68" s="128">
        <v>99.630726679999995</v>
      </c>
      <c r="Q68" s="128">
        <v>483.90258308</v>
      </c>
      <c r="R68" s="128">
        <v>29.81512614</v>
      </c>
      <c r="S68" s="128">
        <v>3.85400638</v>
      </c>
      <c r="T68" s="128">
        <v>450.23345055999999</v>
      </c>
      <c r="U68" s="128">
        <v>45.607236039999997</v>
      </c>
      <c r="V68" s="128">
        <v>649.17502778000005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1736.8600564799999</v>
      </c>
      <c r="C69" s="128">
        <v>1094.14830287</v>
      </c>
      <c r="D69" s="128">
        <v>593.73918788000003</v>
      </c>
      <c r="E69" s="128">
        <v>307.35889724999998</v>
      </c>
      <c r="F69" s="128">
        <v>165.54019009000001</v>
      </c>
      <c r="G69" s="128">
        <v>120.84010053999999</v>
      </c>
      <c r="H69" s="128">
        <v>500.40911498999998</v>
      </c>
      <c r="I69" s="128">
        <v>66.783529029999997</v>
      </c>
      <c r="J69" s="128">
        <v>91.839242589999998</v>
      </c>
      <c r="K69" s="128">
        <v>341.78634337</v>
      </c>
      <c r="L69" s="128">
        <v>597.82446718999995</v>
      </c>
      <c r="M69" s="128">
        <v>103.92057633</v>
      </c>
      <c r="N69" s="128">
        <v>2.5587179099999999</v>
      </c>
      <c r="O69" s="128">
        <v>1.4126121300000001</v>
      </c>
      <c r="P69" s="128">
        <v>99.949246290000005</v>
      </c>
      <c r="Q69" s="128">
        <v>493.90389085999999</v>
      </c>
      <c r="R69" s="128">
        <v>31.93230483</v>
      </c>
      <c r="S69" s="128">
        <v>4.1105682100000003</v>
      </c>
      <c r="T69" s="128">
        <v>457.86101781999997</v>
      </c>
      <c r="U69" s="128">
        <v>44.887286420000002</v>
      </c>
      <c r="V69" s="128">
        <v>665.76310097999999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1686.65898032</v>
      </c>
      <c r="C70" s="128">
        <v>1064.28668582</v>
      </c>
      <c r="D70" s="128">
        <v>587.65747353999996</v>
      </c>
      <c r="E70" s="128">
        <v>310.98413226999998</v>
      </c>
      <c r="F70" s="128">
        <v>158.67656352</v>
      </c>
      <c r="G70" s="128">
        <v>117.99677775000001</v>
      </c>
      <c r="H70" s="128">
        <v>476.62921227999999</v>
      </c>
      <c r="I70" s="128">
        <v>36.735070569999998</v>
      </c>
      <c r="J70" s="128">
        <v>65.975664570000006</v>
      </c>
      <c r="K70" s="128">
        <v>373.91847713999999</v>
      </c>
      <c r="L70" s="128">
        <v>570.36015253000005</v>
      </c>
      <c r="M70" s="128">
        <v>103.65046889</v>
      </c>
      <c r="N70" s="128">
        <v>1.89608899</v>
      </c>
      <c r="O70" s="128">
        <v>1.3209429500000001</v>
      </c>
      <c r="P70" s="128">
        <v>100.43343695</v>
      </c>
      <c r="Q70" s="128">
        <v>466.70968363999998</v>
      </c>
      <c r="R70" s="128">
        <v>28.063691240000001</v>
      </c>
      <c r="S70" s="128">
        <v>1.7458884299999999</v>
      </c>
      <c r="T70" s="128">
        <v>436.90010396999998</v>
      </c>
      <c r="U70" s="128">
        <v>52.012141970000002</v>
      </c>
      <c r="V70" s="128">
        <v>638.45427702999996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1713.5123576200001</v>
      </c>
      <c r="C71" s="128">
        <v>1079.00469866</v>
      </c>
      <c r="D71" s="128">
        <v>581.28948863000005</v>
      </c>
      <c r="E71" s="128">
        <v>306.31428199999999</v>
      </c>
      <c r="F71" s="128">
        <v>157.22640138</v>
      </c>
      <c r="G71" s="128">
        <v>117.74880525</v>
      </c>
      <c r="H71" s="128">
        <v>497.71521002999998</v>
      </c>
      <c r="I71" s="128">
        <v>40.800151800000002</v>
      </c>
      <c r="J71" s="128">
        <v>70.11484772</v>
      </c>
      <c r="K71" s="128">
        <v>386.80021051</v>
      </c>
      <c r="L71" s="128">
        <v>588.99098999</v>
      </c>
      <c r="M71" s="128">
        <v>104.32978842999999</v>
      </c>
      <c r="N71" s="128">
        <v>1.9795673600000001</v>
      </c>
      <c r="O71" s="128">
        <v>1.5918615599999999</v>
      </c>
      <c r="P71" s="128">
        <v>100.75835951000001</v>
      </c>
      <c r="Q71" s="128">
        <v>484.66120155999999</v>
      </c>
      <c r="R71" s="128">
        <v>32.34990535</v>
      </c>
      <c r="S71" s="128">
        <v>2.0422549399999999</v>
      </c>
      <c r="T71" s="128">
        <v>450.26904127</v>
      </c>
      <c r="U71" s="128">
        <v>45.516668969999998</v>
      </c>
      <c r="V71" s="128">
        <v>685.10706550999998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1779.8445979099999</v>
      </c>
      <c r="C72" s="128">
        <v>1115.8328675299999</v>
      </c>
      <c r="D72" s="128">
        <v>587.88445391000005</v>
      </c>
      <c r="E72" s="128">
        <v>315.02430294999999</v>
      </c>
      <c r="F72" s="128">
        <v>149.58171841000001</v>
      </c>
      <c r="G72" s="128">
        <v>123.27843255000001</v>
      </c>
      <c r="H72" s="128">
        <v>527.94841362</v>
      </c>
      <c r="I72" s="128">
        <v>43.712602279999999</v>
      </c>
      <c r="J72" s="128">
        <v>72.481865420000005</v>
      </c>
      <c r="K72" s="128">
        <v>411.75394591999998</v>
      </c>
      <c r="L72" s="128">
        <v>617.53283931999999</v>
      </c>
      <c r="M72" s="128">
        <v>112.89928179</v>
      </c>
      <c r="N72" s="128">
        <v>2.1035948200000001</v>
      </c>
      <c r="O72" s="128">
        <v>1.7748459400000001</v>
      </c>
      <c r="P72" s="128">
        <v>109.02084103</v>
      </c>
      <c r="Q72" s="128">
        <v>504.63355753000002</v>
      </c>
      <c r="R72" s="128">
        <v>29.36819045</v>
      </c>
      <c r="S72" s="128">
        <v>1.94537742</v>
      </c>
      <c r="T72" s="128">
        <v>473.31998965999998</v>
      </c>
      <c r="U72" s="128">
        <v>46.478891060000002</v>
      </c>
      <c r="V72" s="128">
        <v>711.56768153999997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1737.2052836400001</v>
      </c>
      <c r="C73" s="128">
        <v>1093.8660334599999</v>
      </c>
      <c r="D73" s="128">
        <v>583.87337776000004</v>
      </c>
      <c r="E73" s="128">
        <v>318.61644634999999</v>
      </c>
      <c r="F73" s="128">
        <v>141.55875614000001</v>
      </c>
      <c r="G73" s="128">
        <v>123.69817526999999</v>
      </c>
      <c r="H73" s="128">
        <v>509.9926557</v>
      </c>
      <c r="I73" s="128">
        <v>41.435004200000002</v>
      </c>
      <c r="J73" s="128">
        <v>72.15066075</v>
      </c>
      <c r="K73" s="128">
        <v>396.40699074999998</v>
      </c>
      <c r="L73" s="128">
        <v>590.10155918999999</v>
      </c>
      <c r="M73" s="128">
        <v>112.84987535</v>
      </c>
      <c r="N73" s="128">
        <v>0.28722107000000002</v>
      </c>
      <c r="O73" s="128">
        <v>1.7998025900000001</v>
      </c>
      <c r="P73" s="128">
        <v>110.76285169000001</v>
      </c>
      <c r="Q73" s="128">
        <v>477.25168384</v>
      </c>
      <c r="R73" s="128">
        <v>4.1589888400000001</v>
      </c>
      <c r="S73" s="128">
        <v>1.7533006499999999</v>
      </c>
      <c r="T73" s="128">
        <v>471.33939435000002</v>
      </c>
      <c r="U73" s="128">
        <v>53.237690989999997</v>
      </c>
      <c r="V73" s="128">
        <v>748.53033406999998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1682.8156224300001</v>
      </c>
      <c r="C74" s="128">
        <v>1066.84770712</v>
      </c>
      <c r="D74" s="128">
        <v>578.79055757000003</v>
      </c>
      <c r="E74" s="128">
        <v>299.24517134000001</v>
      </c>
      <c r="F74" s="128">
        <v>155.86875850999999</v>
      </c>
      <c r="G74" s="128">
        <v>123.67662772</v>
      </c>
      <c r="H74" s="128">
        <v>488.05714955000002</v>
      </c>
      <c r="I74" s="128">
        <v>38.948100500000002</v>
      </c>
      <c r="J74" s="128">
        <v>69.059239730000002</v>
      </c>
      <c r="K74" s="128">
        <v>380.04980932000001</v>
      </c>
      <c r="L74" s="128">
        <v>568.83060538999996</v>
      </c>
      <c r="M74" s="128">
        <v>112.1844013</v>
      </c>
      <c r="N74" s="128">
        <v>0.31650265999999999</v>
      </c>
      <c r="O74" s="128">
        <v>1.67439435</v>
      </c>
      <c r="P74" s="128">
        <v>110.19350429000001</v>
      </c>
      <c r="Q74" s="128">
        <v>456.64620409000003</v>
      </c>
      <c r="R74" s="128">
        <v>2.41955513</v>
      </c>
      <c r="S74" s="128">
        <v>1.68010389</v>
      </c>
      <c r="T74" s="128">
        <v>452.54654506999998</v>
      </c>
      <c r="U74" s="128">
        <v>47.13730992</v>
      </c>
      <c r="V74" s="128">
        <v>757.17888489999996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1674.0664317799999</v>
      </c>
      <c r="C75" s="128">
        <v>1070.75450138</v>
      </c>
      <c r="D75" s="128">
        <v>592.21201299999996</v>
      </c>
      <c r="E75" s="128">
        <v>313.30030744999999</v>
      </c>
      <c r="F75" s="128">
        <v>155.65175669000001</v>
      </c>
      <c r="G75" s="128">
        <v>123.25994885999999</v>
      </c>
      <c r="H75" s="128">
        <v>478.54248838000001</v>
      </c>
      <c r="I75" s="128">
        <v>37.939324130000003</v>
      </c>
      <c r="J75" s="128">
        <v>67.604846670000001</v>
      </c>
      <c r="K75" s="128">
        <v>372.99831757999999</v>
      </c>
      <c r="L75" s="128">
        <v>560.88083481000001</v>
      </c>
      <c r="M75" s="128">
        <v>111.50548596</v>
      </c>
      <c r="N75" s="128">
        <v>0.34857196000000001</v>
      </c>
      <c r="O75" s="128">
        <v>2.6575091999999998</v>
      </c>
      <c r="P75" s="128">
        <v>108.49940479999999</v>
      </c>
      <c r="Q75" s="128">
        <v>449.37534885000002</v>
      </c>
      <c r="R75" s="128">
        <v>2.0085378700000001</v>
      </c>
      <c r="S75" s="128">
        <v>1.6740658500000001</v>
      </c>
      <c r="T75" s="128">
        <v>445.69274512999999</v>
      </c>
      <c r="U75" s="128">
        <v>42.431095589999998</v>
      </c>
      <c r="V75" s="128">
        <v>742.71651655000005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1655.47124252</v>
      </c>
      <c r="C76" s="128">
        <v>1057.47342542</v>
      </c>
      <c r="D76" s="128">
        <v>590.94139574999997</v>
      </c>
      <c r="E76" s="128">
        <v>309.57376499999998</v>
      </c>
      <c r="F76" s="128">
        <v>160.19790183000001</v>
      </c>
      <c r="G76" s="128">
        <v>121.16972892</v>
      </c>
      <c r="H76" s="128">
        <v>466.53202966999999</v>
      </c>
      <c r="I76" s="128">
        <v>38.265312010000002</v>
      </c>
      <c r="J76" s="128">
        <v>64.040962160000007</v>
      </c>
      <c r="K76" s="128">
        <v>364.22575549999999</v>
      </c>
      <c r="L76" s="128">
        <v>551.78113833999998</v>
      </c>
      <c r="M76" s="128">
        <v>109.05788524</v>
      </c>
      <c r="N76" s="128">
        <v>0.29066373000000001</v>
      </c>
      <c r="O76" s="128">
        <v>2.53503642</v>
      </c>
      <c r="P76" s="128">
        <v>106.23218509</v>
      </c>
      <c r="Q76" s="128">
        <v>442.72325310000002</v>
      </c>
      <c r="R76" s="128">
        <v>3.5376975399999999</v>
      </c>
      <c r="S76" s="128">
        <v>1.6538968999999999</v>
      </c>
      <c r="T76" s="128">
        <v>437.53165866000001</v>
      </c>
      <c r="U76" s="128">
        <v>46.216678760000001</v>
      </c>
      <c r="V76" s="128">
        <v>720.27353198000003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1612.6534105799999</v>
      </c>
      <c r="C77" s="128">
        <v>1040.9642974999999</v>
      </c>
      <c r="D77" s="128">
        <v>583.77128041000003</v>
      </c>
      <c r="E77" s="128">
        <v>303.85658100000001</v>
      </c>
      <c r="F77" s="128">
        <v>160.44496147000001</v>
      </c>
      <c r="G77" s="128">
        <v>119.46973794</v>
      </c>
      <c r="H77" s="128">
        <v>457.19301709000001</v>
      </c>
      <c r="I77" s="128">
        <v>38.348339580000001</v>
      </c>
      <c r="J77" s="128">
        <v>63.00602988</v>
      </c>
      <c r="K77" s="128">
        <v>355.83864763000003</v>
      </c>
      <c r="L77" s="128">
        <v>528.35787448999997</v>
      </c>
      <c r="M77" s="128">
        <v>98.462549440000004</v>
      </c>
      <c r="N77" s="128">
        <v>0.30039046000000003</v>
      </c>
      <c r="O77" s="128">
        <v>2.6394265300000002</v>
      </c>
      <c r="P77" s="128">
        <v>95.522732450000007</v>
      </c>
      <c r="Q77" s="128">
        <v>429.89532505</v>
      </c>
      <c r="R77" s="128">
        <v>3.5291960800000002</v>
      </c>
      <c r="S77" s="128">
        <v>1.65356426</v>
      </c>
      <c r="T77" s="128">
        <v>424.71256470999998</v>
      </c>
      <c r="U77" s="128">
        <v>43.331238589999998</v>
      </c>
      <c r="V77" s="128">
        <v>702.69145139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1638.89386969</v>
      </c>
      <c r="C78" s="128">
        <v>1056.1959123199999</v>
      </c>
      <c r="D78" s="128">
        <v>599.45235978999995</v>
      </c>
      <c r="E78" s="128">
        <v>322.71806283000001</v>
      </c>
      <c r="F78" s="128">
        <v>157.79283382</v>
      </c>
      <c r="G78" s="128">
        <v>118.94146314</v>
      </c>
      <c r="H78" s="128">
        <v>456.74355252999999</v>
      </c>
      <c r="I78" s="128">
        <v>40.164625520000001</v>
      </c>
      <c r="J78" s="128">
        <v>64.770705000000007</v>
      </c>
      <c r="K78" s="128">
        <v>351.80822201000001</v>
      </c>
      <c r="L78" s="128">
        <v>536.23355564999997</v>
      </c>
      <c r="M78" s="128">
        <v>98.098632899999998</v>
      </c>
      <c r="N78" s="128">
        <v>0.30110252999999998</v>
      </c>
      <c r="O78" s="128">
        <v>3.1836906699999998</v>
      </c>
      <c r="P78" s="128">
        <v>94.6138397</v>
      </c>
      <c r="Q78" s="128">
        <v>438.13492274999999</v>
      </c>
      <c r="R78" s="128">
        <v>3.6507397099999999</v>
      </c>
      <c r="S78" s="128">
        <v>1.7176848</v>
      </c>
      <c r="T78" s="128">
        <v>432.76649823999998</v>
      </c>
      <c r="U78" s="128">
        <v>46.464401719999998</v>
      </c>
      <c r="V78" s="128">
        <v>716.52031376000002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1634.62499344</v>
      </c>
      <c r="C79" s="128">
        <v>1050.14543166</v>
      </c>
      <c r="D79" s="128">
        <v>590.99947142999997</v>
      </c>
      <c r="E79" s="128">
        <v>317.2237293</v>
      </c>
      <c r="F79" s="128">
        <v>154.89182077000001</v>
      </c>
      <c r="G79" s="128">
        <v>118.88392136</v>
      </c>
      <c r="H79" s="128">
        <v>459.14596023000001</v>
      </c>
      <c r="I79" s="128">
        <v>40.574582300000003</v>
      </c>
      <c r="J79" s="128">
        <v>64.765125130000001</v>
      </c>
      <c r="K79" s="128">
        <v>353.80625279999998</v>
      </c>
      <c r="L79" s="128">
        <v>534.78280903999996</v>
      </c>
      <c r="M79" s="128">
        <v>96.103871170000005</v>
      </c>
      <c r="N79" s="128">
        <v>0.36733134000000001</v>
      </c>
      <c r="O79" s="128">
        <v>2.4739639100000002</v>
      </c>
      <c r="P79" s="128">
        <v>93.262575920000003</v>
      </c>
      <c r="Q79" s="128">
        <v>438.67893787000003</v>
      </c>
      <c r="R79" s="128">
        <v>3.6876905099999999</v>
      </c>
      <c r="S79" s="128">
        <v>1.72471394</v>
      </c>
      <c r="T79" s="128">
        <v>433.26653341999997</v>
      </c>
      <c r="U79" s="128">
        <v>49.696752740000001</v>
      </c>
      <c r="V79" s="128">
        <v>727.25664408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1591.71005266</v>
      </c>
      <c r="C80" s="128">
        <v>1023.81705869</v>
      </c>
      <c r="D80" s="128">
        <v>574.70278979</v>
      </c>
      <c r="E80" s="128">
        <v>310.92299541</v>
      </c>
      <c r="F80" s="128">
        <v>145.82591445</v>
      </c>
      <c r="G80" s="128">
        <v>117.95387993</v>
      </c>
      <c r="H80" s="128">
        <v>449.11426890000001</v>
      </c>
      <c r="I80" s="128">
        <v>40.026564219999997</v>
      </c>
      <c r="J80" s="128">
        <v>62.133402930000003</v>
      </c>
      <c r="K80" s="128">
        <v>346.95430175000001</v>
      </c>
      <c r="L80" s="128">
        <v>521.53920256000004</v>
      </c>
      <c r="M80" s="128">
        <v>95.795786379999996</v>
      </c>
      <c r="N80" s="128">
        <v>0.30370283999999997</v>
      </c>
      <c r="O80" s="128">
        <v>2.4027269100000002</v>
      </c>
      <c r="P80" s="128">
        <v>93.089356629999997</v>
      </c>
      <c r="Q80" s="128">
        <v>425.74341618</v>
      </c>
      <c r="R80" s="128">
        <v>3.6307718200000001</v>
      </c>
      <c r="S80" s="128">
        <v>1.6808106300000001</v>
      </c>
      <c r="T80" s="128">
        <v>420.43183372999999</v>
      </c>
      <c r="U80" s="128">
        <v>46.353791409999999</v>
      </c>
      <c r="V80" s="128">
        <v>697.40668986000003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1586.4348852799999</v>
      </c>
      <c r="C81" s="128">
        <v>1025.46085836</v>
      </c>
      <c r="D81" s="128">
        <v>577.24300116999996</v>
      </c>
      <c r="E81" s="128">
        <v>312.44333925000001</v>
      </c>
      <c r="F81" s="128">
        <v>147.47919888000001</v>
      </c>
      <c r="G81" s="128">
        <v>117.32046304000001</v>
      </c>
      <c r="H81" s="128">
        <v>448.21785719000002</v>
      </c>
      <c r="I81" s="128">
        <v>39.780006499999999</v>
      </c>
      <c r="J81" s="128">
        <v>61.751708389999997</v>
      </c>
      <c r="K81" s="128">
        <v>346.68614229999997</v>
      </c>
      <c r="L81" s="128">
        <v>517.44128033000004</v>
      </c>
      <c r="M81" s="128">
        <v>96.151324560000006</v>
      </c>
      <c r="N81" s="128">
        <v>0.30449946</v>
      </c>
      <c r="O81" s="128">
        <v>2.3451067999999999</v>
      </c>
      <c r="P81" s="128">
        <v>93.501718299999993</v>
      </c>
      <c r="Q81" s="128">
        <v>421.28995577000001</v>
      </c>
      <c r="R81" s="128">
        <v>3.6454998299999999</v>
      </c>
      <c r="S81" s="128">
        <v>1.6849031999999999</v>
      </c>
      <c r="T81" s="128">
        <v>415.95955273999999</v>
      </c>
      <c r="U81" s="128">
        <v>43.532746590000002</v>
      </c>
      <c r="V81" s="128">
        <v>692.46166662999997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1645.69058989</v>
      </c>
      <c r="C82" s="128">
        <v>1038.8696390499999</v>
      </c>
      <c r="D82" s="128">
        <v>579.56650988000001</v>
      </c>
      <c r="E82" s="128">
        <v>310.76706359999997</v>
      </c>
      <c r="F82" s="128">
        <v>144.35692829999999</v>
      </c>
      <c r="G82" s="128">
        <v>124.44251798000001</v>
      </c>
      <c r="H82" s="128">
        <v>459.30312916999998</v>
      </c>
      <c r="I82" s="128">
        <v>42.220119029999999</v>
      </c>
      <c r="J82" s="128">
        <v>64.700386839999993</v>
      </c>
      <c r="K82" s="128">
        <v>352.38262329999998</v>
      </c>
      <c r="L82" s="128">
        <v>559.04635340000004</v>
      </c>
      <c r="M82" s="128">
        <v>101.62476626</v>
      </c>
      <c r="N82" s="128">
        <v>0.96041385999999995</v>
      </c>
      <c r="O82" s="128">
        <v>2.8723003</v>
      </c>
      <c r="P82" s="128">
        <v>97.792052100000006</v>
      </c>
      <c r="Q82" s="128">
        <v>457.42158713999999</v>
      </c>
      <c r="R82" s="128">
        <v>12.040243930000001</v>
      </c>
      <c r="S82" s="128">
        <v>1.6262784100000001</v>
      </c>
      <c r="T82" s="128">
        <v>443.75506480000001</v>
      </c>
      <c r="U82" s="128">
        <v>47.774597440000001</v>
      </c>
      <c r="V82" s="128">
        <v>745.07860317999996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1652.9745214100001</v>
      </c>
      <c r="C83" s="128">
        <v>1046.8538756099999</v>
      </c>
      <c r="D83" s="128">
        <v>589.88016379999999</v>
      </c>
      <c r="E83" s="128">
        <v>321.13562975000002</v>
      </c>
      <c r="F83" s="128">
        <v>144.50059304999999</v>
      </c>
      <c r="G83" s="128">
        <v>124.24394100000001</v>
      </c>
      <c r="H83" s="128">
        <v>456.97371181</v>
      </c>
      <c r="I83" s="128">
        <v>42.265322990000001</v>
      </c>
      <c r="J83" s="128">
        <v>64.535022560000002</v>
      </c>
      <c r="K83" s="128">
        <v>350.17336626000002</v>
      </c>
      <c r="L83" s="128">
        <v>552.90462680999997</v>
      </c>
      <c r="M83" s="128">
        <v>100.79016726</v>
      </c>
      <c r="N83" s="128">
        <v>0.96258104</v>
      </c>
      <c r="O83" s="128">
        <v>2.75605492</v>
      </c>
      <c r="P83" s="128">
        <v>97.071531300000004</v>
      </c>
      <c r="Q83" s="128">
        <v>452.11445954999999</v>
      </c>
      <c r="R83" s="128">
        <v>12.545674480000001</v>
      </c>
      <c r="S83" s="128">
        <v>1.62473172</v>
      </c>
      <c r="T83" s="128">
        <v>437.94405334999999</v>
      </c>
      <c r="U83" s="128">
        <v>53.216018990000002</v>
      </c>
      <c r="V83" s="128">
        <v>631.29620259000001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1673.3618472000001</v>
      </c>
      <c r="C84" s="128">
        <v>1077.4644974</v>
      </c>
      <c r="D84" s="128">
        <v>630.14414723000004</v>
      </c>
      <c r="E84" s="128">
        <v>363.09932989999999</v>
      </c>
      <c r="F84" s="128">
        <v>142.57969234000001</v>
      </c>
      <c r="G84" s="128">
        <v>124.46512499000001</v>
      </c>
      <c r="H84" s="128">
        <v>447.32035016999998</v>
      </c>
      <c r="I84" s="128">
        <v>42.213507909999997</v>
      </c>
      <c r="J84" s="128">
        <v>63.319823210000003</v>
      </c>
      <c r="K84" s="128">
        <v>341.78701905000003</v>
      </c>
      <c r="L84" s="128">
        <v>546.56293385000004</v>
      </c>
      <c r="M84" s="128">
        <v>102.40421071</v>
      </c>
      <c r="N84" s="128">
        <v>0.95923365999999999</v>
      </c>
      <c r="O84" s="128">
        <v>2.6711346499999999</v>
      </c>
      <c r="P84" s="128">
        <v>98.773842400000007</v>
      </c>
      <c r="Q84" s="128">
        <v>444.15872314000001</v>
      </c>
      <c r="R84" s="128">
        <v>12.3538351</v>
      </c>
      <c r="S84" s="128">
        <v>1.6285546399999999</v>
      </c>
      <c r="T84" s="128">
        <v>430.17633339999998</v>
      </c>
      <c r="U84" s="128">
        <v>49.33441595</v>
      </c>
      <c r="V84" s="128">
        <v>640.05502764000005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1698.0050025</v>
      </c>
      <c r="C85" s="128">
        <v>1115.2245321400001</v>
      </c>
      <c r="D85" s="128">
        <v>680.76712305000001</v>
      </c>
      <c r="E85" s="128">
        <v>391.35117270000001</v>
      </c>
      <c r="F85" s="128">
        <v>166.68021318000001</v>
      </c>
      <c r="G85" s="128">
        <v>122.73573716999999</v>
      </c>
      <c r="H85" s="128">
        <v>434.45740909</v>
      </c>
      <c r="I85" s="128">
        <v>4.0782874700000002</v>
      </c>
      <c r="J85" s="128">
        <v>87.752159259999999</v>
      </c>
      <c r="K85" s="128">
        <v>342.62696235999999</v>
      </c>
      <c r="L85" s="128">
        <v>530.98810849999995</v>
      </c>
      <c r="M85" s="128">
        <v>98.418966359999999</v>
      </c>
      <c r="N85" s="128">
        <v>6.6326659999999996E-2</v>
      </c>
      <c r="O85" s="128">
        <v>2.6933521800000002</v>
      </c>
      <c r="P85" s="128">
        <v>95.659287520000007</v>
      </c>
      <c r="Q85" s="128">
        <v>432.56914214</v>
      </c>
      <c r="R85" s="128">
        <v>3.2243670000000002E-2</v>
      </c>
      <c r="S85" s="128">
        <v>4.0570483499999996</v>
      </c>
      <c r="T85" s="128">
        <v>428.47985011999998</v>
      </c>
      <c r="U85" s="128">
        <v>51.79236186</v>
      </c>
      <c r="V85" s="128">
        <v>616.93090622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1687.62996503</v>
      </c>
      <c r="C86" s="128">
        <v>1117.0656240400001</v>
      </c>
      <c r="D86" s="128">
        <v>689.58677625999997</v>
      </c>
      <c r="E86" s="128">
        <v>395.20286801999998</v>
      </c>
      <c r="F86" s="128">
        <v>169.92558081999999</v>
      </c>
      <c r="G86" s="128">
        <v>124.45832742</v>
      </c>
      <c r="H86" s="128">
        <v>427.47884778000002</v>
      </c>
      <c r="I86" s="128">
        <v>4.4937211499999998</v>
      </c>
      <c r="J86" s="128">
        <v>86.645313349999995</v>
      </c>
      <c r="K86" s="128">
        <v>336.33981327999999</v>
      </c>
      <c r="L86" s="128">
        <v>520.49320681999995</v>
      </c>
      <c r="M86" s="128">
        <v>96.354316229999995</v>
      </c>
      <c r="N86" s="128">
        <v>0.59398768999999996</v>
      </c>
      <c r="O86" s="128">
        <v>2.6597701499999999</v>
      </c>
      <c r="P86" s="128">
        <v>93.100558390000003</v>
      </c>
      <c r="Q86" s="128">
        <v>424.13889059000002</v>
      </c>
      <c r="R86" s="128">
        <v>7.6764993500000003</v>
      </c>
      <c r="S86" s="128">
        <v>3.9980806800000002</v>
      </c>
      <c r="T86" s="128">
        <v>412.46431056</v>
      </c>
      <c r="U86" s="128">
        <v>50.071134170000001</v>
      </c>
      <c r="V86" s="128">
        <v>584.06042016000004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1684.8408644599999</v>
      </c>
      <c r="C87" s="128">
        <v>1124.7353905800001</v>
      </c>
      <c r="D87" s="128">
        <v>704.94667411</v>
      </c>
      <c r="E87" s="128">
        <v>412.74285551999998</v>
      </c>
      <c r="F87" s="128">
        <v>167.53078425000001</v>
      </c>
      <c r="G87" s="128">
        <v>124.67303434</v>
      </c>
      <c r="H87" s="128">
        <v>419.78871647</v>
      </c>
      <c r="I87" s="128">
        <v>4.4787382999999998</v>
      </c>
      <c r="J87" s="128">
        <v>86.467823449999997</v>
      </c>
      <c r="K87" s="128">
        <v>328.84215472</v>
      </c>
      <c r="L87" s="128">
        <v>506.45348430000001</v>
      </c>
      <c r="M87" s="128">
        <v>93.538385660000003</v>
      </c>
      <c r="N87" s="128">
        <v>0.59730450000000002</v>
      </c>
      <c r="O87" s="128">
        <v>2.61076686</v>
      </c>
      <c r="P87" s="128">
        <v>90.330314299999998</v>
      </c>
      <c r="Q87" s="128">
        <v>412.91509864</v>
      </c>
      <c r="R87" s="128">
        <v>7.7170207099999999</v>
      </c>
      <c r="S87" s="128">
        <v>3.96631299</v>
      </c>
      <c r="T87" s="128">
        <v>401.23176494000001</v>
      </c>
      <c r="U87" s="128">
        <v>53.651989579999999</v>
      </c>
      <c r="V87" s="128">
        <v>568.33550802000002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1671.1673199100001</v>
      </c>
      <c r="C88" s="128">
        <v>1128.45005552</v>
      </c>
      <c r="D88" s="128">
        <v>711.54663097000002</v>
      </c>
      <c r="E88" s="128">
        <v>391.76821128</v>
      </c>
      <c r="F88" s="128">
        <v>194.79264413000001</v>
      </c>
      <c r="G88" s="128">
        <v>124.98577555999999</v>
      </c>
      <c r="H88" s="128">
        <v>416.90342455000001</v>
      </c>
      <c r="I88" s="128">
        <v>4.4442294999999996</v>
      </c>
      <c r="J88" s="128">
        <v>85.972902450000007</v>
      </c>
      <c r="K88" s="128">
        <v>326.48629260000001</v>
      </c>
      <c r="L88" s="128">
        <v>497.37332973999997</v>
      </c>
      <c r="M88" s="128">
        <v>93.279589110000003</v>
      </c>
      <c r="N88" s="128">
        <v>0.59791192000000004</v>
      </c>
      <c r="O88" s="128">
        <v>2.5057671699999999</v>
      </c>
      <c r="P88" s="128">
        <v>90.175910020000003</v>
      </c>
      <c r="Q88" s="128">
        <v>404.09374063000001</v>
      </c>
      <c r="R88" s="128">
        <v>7.60915973</v>
      </c>
      <c r="S88" s="128">
        <v>3.9279114100000001</v>
      </c>
      <c r="T88" s="128">
        <v>392.55666948999999</v>
      </c>
      <c r="U88" s="128">
        <v>45.343934650000001</v>
      </c>
      <c r="V88" s="128">
        <v>530.87500881000005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1675.6701459999999</v>
      </c>
      <c r="C89" s="128">
        <v>1145.73481083</v>
      </c>
      <c r="D89" s="128">
        <v>732.16215433000002</v>
      </c>
      <c r="E89" s="128">
        <v>423.76075466999998</v>
      </c>
      <c r="F89" s="128">
        <v>179.99590763</v>
      </c>
      <c r="G89" s="128">
        <v>128.40549203</v>
      </c>
      <c r="H89" s="128">
        <v>413.57265649999999</v>
      </c>
      <c r="I89" s="128">
        <v>3.9639553799999998</v>
      </c>
      <c r="J89" s="128">
        <v>85.864665759999994</v>
      </c>
      <c r="K89" s="128">
        <v>323.74403536</v>
      </c>
      <c r="L89" s="128">
        <v>489.82104614000002</v>
      </c>
      <c r="M89" s="128">
        <v>92.454302589999998</v>
      </c>
      <c r="N89" s="128">
        <v>6.6326659999999996E-2</v>
      </c>
      <c r="O89" s="128">
        <v>2.4364398700000001</v>
      </c>
      <c r="P89" s="128">
        <v>89.951536059999995</v>
      </c>
      <c r="Q89" s="128">
        <v>397.36674355000002</v>
      </c>
      <c r="R89" s="128">
        <v>3.0976130000000001E-2</v>
      </c>
      <c r="S89" s="128">
        <v>3.8825082000000002</v>
      </c>
      <c r="T89" s="128">
        <v>393.45325922000001</v>
      </c>
      <c r="U89" s="128">
        <v>40.114289030000002</v>
      </c>
      <c r="V89" s="128">
        <v>546.70121965999999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1688.48445879</v>
      </c>
      <c r="C90" s="128">
        <v>1166.3324506199999</v>
      </c>
      <c r="D90" s="128">
        <v>761.39362412000003</v>
      </c>
      <c r="E90" s="128">
        <v>449.28783682</v>
      </c>
      <c r="F90" s="128">
        <v>183.80058944000001</v>
      </c>
      <c r="G90" s="128">
        <v>128.30519785999999</v>
      </c>
      <c r="H90" s="128">
        <v>404.9388265</v>
      </c>
      <c r="I90" s="128">
        <v>3.8680641800000002</v>
      </c>
      <c r="J90" s="128">
        <v>83.005151990000002</v>
      </c>
      <c r="K90" s="128">
        <v>318.06561033000003</v>
      </c>
      <c r="L90" s="128">
        <v>481.38789121999997</v>
      </c>
      <c r="M90" s="128">
        <v>93.940133540000005</v>
      </c>
      <c r="N90" s="128">
        <v>6.8698620000000002E-2</v>
      </c>
      <c r="O90" s="128">
        <v>2.3347681699999998</v>
      </c>
      <c r="P90" s="128">
        <v>91.536666749999995</v>
      </c>
      <c r="Q90" s="128">
        <v>387.44775768</v>
      </c>
      <c r="R90" s="128">
        <v>3.1584599999999997E-2</v>
      </c>
      <c r="S90" s="128">
        <v>3.7635258</v>
      </c>
      <c r="T90" s="128">
        <v>383.65264728</v>
      </c>
      <c r="U90" s="128">
        <v>40.764116950000002</v>
      </c>
      <c r="V90" s="128">
        <v>509.23373326000001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1715.50306531</v>
      </c>
      <c r="C91" s="128">
        <v>1188.11861036</v>
      </c>
      <c r="D91" s="128">
        <v>784.35364198000002</v>
      </c>
      <c r="E91" s="128">
        <v>460.88516013999998</v>
      </c>
      <c r="F91" s="128">
        <v>195.87543063000001</v>
      </c>
      <c r="G91" s="128">
        <v>127.59305121</v>
      </c>
      <c r="H91" s="128">
        <v>403.76496838000003</v>
      </c>
      <c r="I91" s="128">
        <v>3.98575452</v>
      </c>
      <c r="J91" s="128">
        <v>85.756234820000003</v>
      </c>
      <c r="K91" s="128">
        <v>314.02297904</v>
      </c>
      <c r="L91" s="128">
        <v>474.3520919</v>
      </c>
      <c r="M91" s="128">
        <v>95.299699029999999</v>
      </c>
      <c r="N91" s="128">
        <v>6.6326659999999996E-2</v>
      </c>
      <c r="O91" s="128">
        <v>2.3207630899999998</v>
      </c>
      <c r="P91" s="128">
        <v>92.912609279999998</v>
      </c>
      <c r="Q91" s="128">
        <v>379.05239287000001</v>
      </c>
      <c r="R91" s="128">
        <v>3.1699869999999998E-2</v>
      </c>
      <c r="S91" s="128">
        <v>3.8661636499999998</v>
      </c>
      <c r="T91" s="128">
        <v>375.15452935000002</v>
      </c>
      <c r="U91" s="128">
        <v>53.032363050000001</v>
      </c>
      <c r="V91" s="128">
        <v>505.74203663999998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1731.7372196199999</v>
      </c>
      <c r="C92" s="128">
        <v>1205.6989412800001</v>
      </c>
      <c r="D92" s="128">
        <v>800.93851654000002</v>
      </c>
      <c r="E92" s="128">
        <v>482.89931460000003</v>
      </c>
      <c r="F92" s="128">
        <v>193.52207770999999</v>
      </c>
      <c r="G92" s="128">
        <v>124.51712422999999</v>
      </c>
      <c r="H92" s="128">
        <v>404.76042474000002</v>
      </c>
      <c r="I92" s="128">
        <v>4.0402900500000003</v>
      </c>
      <c r="J92" s="128">
        <v>86.261833490000001</v>
      </c>
      <c r="K92" s="128">
        <v>314.45830119999999</v>
      </c>
      <c r="L92" s="128">
        <v>473.53991531999998</v>
      </c>
      <c r="M92" s="128">
        <v>93.701353990000001</v>
      </c>
      <c r="N92" s="128">
        <v>6.6326659999999996E-2</v>
      </c>
      <c r="O92" s="128">
        <v>2.3249823300000001</v>
      </c>
      <c r="P92" s="128">
        <v>91.310045000000002</v>
      </c>
      <c r="Q92" s="128">
        <v>379.83856133</v>
      </c>
      <c r="R92" s="128">
        <v>0.45202236000000001</v>
      </c>
      <c r="S92" s="128">
        <v>3.9123544799999999</v>
      </c>
      <c r="T92" s="128">
        <v>375.47418449000003</v>
      </c>
      <c r="U92" s="128">
        <v>52.498363019999999</v>
      </c>
      <c r="V92" s="128">
        <v>499.12937793999998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1740.96692246</v>
      </c>
      <c r="C93" s="128">
        <v>1227.4613446799999</v>
      </c>
      <c r="D93" s="128">
        <v>821.95984211999996</v>
      </c>
      <c r="E93" s="128">
        <v>499.15593825000002</v>
      </c>
      <c r="F93" s="128">
        <v>197.04459306000001</v>
      </c>
      <c r="G93" s="128">
        <v>125.75931081</v>
      </c>
      <c r="H93" s="128">
        <v>405.50150256000001</v>
      </c>
      <c r="I93" s="128">
        <v>4.0509060400000001</v>
      </c>
      <c r="J93" s="128">
        <v>87.202519870000003</v>
      </c>
      <c r="K93" s="128">
        <v>314.24807664999997</v>
      </c>
      <c r="L93" s="128">
        <v>461.11142228</v>
      </c>
      <c r="M93" s="128">
        <v>92.436987999999999</v>
      </c>
      <c r="N93" s="128">
        <v>6.6326659999999996E-2</v>
      </c>
      <c r="O93" s="128">
        <v>2.3679469399999999</v>
      </c>
      <c r="P93" s="128">
        <v>90.002714400000002</v>
      </c>
      <c r="Q93" s="128">
        <v>368.67443428000001</v>
      </c>
      <c r="R93" s="128">
        <v>0.45134954999999999</v>
      </c>
      <c r="S93" s="128">
        <v>3.93800777</v>
      </c>
      <c r="T93" s="128">
        <v>364.28507696000003</v>
      </c>
      <c r="U93" s="128">
        <v>52.394155499999997</v>
      </c>
      <c r="V93" s="128">
        <v>495.71541363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1799.78631122</v>
      </c>
      <c r="C94" s="128">
        <v>1240.1766315</v>
      </c>
      <c r="D94" s="128">
        <v>829.83666663999998</v>
      </c>
      <c r="E94" s="128">
        <v>438.87891679000001</v>
      </c>
      <c r="F94" s="128">
        <v>266.08030874999997</v>
      </c>
      <c r="G94" s="128">
        <v>124.8774411</v>
      </c>
      <c r="H94" s="128">
        <v>410.33996486000001</v>
      </c>
      <c r="I94" s="128">
        <v>4.8138861200000003</v>
      </c>
      <c r="J94" s="128">
        <v>115.32324103000001</v>
      </c>
      <c r="K94" s="128">
        <v>290.20283770999998</v>
      </c>
      <c r="L94" s="128">
        <v>496.62563197999998</v>
      </c>
      <c r="M94" s="128">
        <v>92.250460599999997</v>
      </c>
      <c r="N94" s="128">
        <v>8.0000000000000002E-8</v>
      </c>
      <c r="O94" s="128">
        <v>2.48656451</v>
      </c>
      <c r="P94" s="128">
        <v>89.763896009999996</v>
      </c>
      <c r="Q94" s="128">
        <v>404.37517137999998</v>
      </c>
      <c r="R94" s="128">
        <v>0.46558167</v>
      </c>
      <c r="S94" s="128">
        <v>4.1774106800000004</v>
      </c>
      <c r="T94" s="128">
        <v>399.73217903</v>
      </c>
      <c r="U94" s="128">
        <v>62.984047740000001</v>
      </c>
      <c r="V94" s="128">
        <v>447.60930083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1817.45468164</v>
      </c>
      <c r="C95" s="128">
        <v>1279.2138876900001</v>
      </c>
      <c r="D95" s="128">
        <v>861.32616163</v>
      </c>
      <c r="E95" s="128">
        <v>525.57558242000005</v>
      </c>
      <c r="F95" s="128">
        <v>207.84122117999999</v>
      </c>
      <c r="G95" s="128">
        <v>127.90935803000001</v>
      </c>
      <c r="H95" s="128">
        <v>417.88772605999998</v>
      </c>
      <c r="I95" s="128">
        <v>39.951738280000001</v>
      </c>
      <c r="J95" s="128">
        <v>78.211063899999999</v>
      </c>
      <c r="K95" s="128">
        <v>299.72492388000001</v>
      </c>
      <c r="L95" s="128">
        <v>477.73356895000001</v>
      </c>
      <c r="M95" s="128">
        <v>87.173996410000001</v>
      </c>
      <c r="N95" s="128">
        <v>6.6328520000000002E-2</v>
      </c>
      <c r="O95" s="128">
        <v>2.01100944</v>
      </c>
      <c r="P95" s="128">
        <v>85.096658450000007</v>
      </c>
      <c r="Q95" s="128">
        <v>390.55957253999998</v>
      </c>
      <c r="R95" s="128">
        <v>0.64215252</v>
      </c>
      <c r="S95" s="128">
        <v>4.1458618100000004</v>
      </c>
      <c r="T95" s="128">
        <v>385.77155821000002</v>
      </c>
      <c r="U95" s="128">
        <v>60.507224999999998</v>
      </c>
      <c r="V95" s="128">
        <v>518.39464870999996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1774.11649205</v>
      </c>
      <c r="C96" s="128">
        <v>1257.75403035</v>
      </c>
      <c r="D96" s="128">
        <v>862.78854142</v>
      </c>
      <c r="E96" s="128">
        <v>531.36594529000001</v>
      </c>
      <c r="F96" s="128">
        <v>207.84259236</v>
      </c>
      <c r="G96" s="128">
        <v>123.58000377</v>
      </c>
      <c r="H96" s="128">
        <v>394.96548892999999</v>
      </c>
      <c r="I96" s="128">
        <v>5.0561554800000001</v>
      </c>
      <c r="J96" s="128">
        <v>94.138208280000001</v>
      </c>
      <c r="K96" s="128">
        <v>295.77112517</v>
      </c>
      <c r="L96" s="128">
        <v>446.11219768000001</v>
      </c>
      <c r="M96" s="128">
        <v>87.476874890000005</v>
      </c>
      <c r="N96" s="128">
        <v>6.6326659999999996E-2</v>
      </c>
      <c r="O96" s="128">
        <v>2.1132104300000001</v>
      </c>
      <c r="P96" s="128">
        <v>85.297337799999994</v>
      </c>
      <c r="Q96" s="128">
        <v>358.63532278999998</v>
      </c>
      <c r="R96" s="128">
        <v>0.44378351999999999</v>
      </c>
      <c r="S96" s="128">
        <v>4.0108576400000002</v>
      </c>
      <c r="T96" s="128">
        <v>354.18068162999998</v>
      </c>
      <c r="U96" s="128">
        <v>70.250264020000003</v>
      </c>
      <c r="V96" s="128">
        <v>515.07609567999998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1800.21997033</v>
      </c>
      <c r="C97" s="128">
        <v>1280.16890571</v>
      </c>
      <c r="D97" s="128">
        <v>893.37699700999997</v>
      </c>
      <c r="E97" s="128">
        <v>554.62672101999999</v>
      </c>
      <c r="F97" s="128">
        <v>213.51102816</v>
      </c>
      <c r="G97" s="128">
        <v>125.23924783</v>
      </c>
      <c r="H97" s="128">
        <v>386.79190870000002</v>
      </c>
      <c r="I97" s="128">
        <v>4.9665399600000004</v>
      </c>
      <c r="J97" s="128">
        <v>92.958743999999996</v>
      </c>
      <c r="K97" s="128">
        <v>288.86662474000002</v>
      </c>
      <c r="L97" s="128">
        <v>443.50429072999998</v>
      </c>
      <c r="M97" s="128">
        <v>88.360107350000007</v>
      </c>
      <c r="N97" s="128">
        <v>6.6326659999999996E-2</v>
      </c>
      <c r="O97" s="128">
        <v>2.0793827199999999</v>
      </c>
      <c r="P97" s="128">
        <v>86.214397969999993</v>
      </c>
      <c r="Q97" s="128">
        <v>355.14418338000002</v>
      </c>
      <c r="R97" s="128">
        <v>0.43340355000000003</v>
      </c>
      <c r="S97" s="128">
        <v>3.9794867300000001</v>
      </c>
      <c r="T97" s="128">
        <v>350.73129310000002</v>
      </c>
      <c r="U97" s="128">
        <v>76.546773889999997</v>
      </c>
      <c r="V97" s="128">
        <v>506.60968635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1807.0177720300001</v>
      </c>
      <c r="C98" s="128">
        <v>1289.62463824</v>
      </c>
      <c r="D98" s="128">
        <v>903.09070101999998</v>
      </c>
      <c r="E98" s="128">
        <v>562.32119209999996</v>
      </c>
      <c r="F98" s="128">
        <v>215.87175071999999</v>
      </c>
      <c r="G98" s="128">
        <v>124.8977582</v>
      </c>
      <c r="H98" s="128">
        <v>386.53393721999998</v>
      </c>
      <c r="I98" s="128">
        <v>5.1034947700000002</v>
      </c>
      <c r="J98" s="128">
        <v>95.775197000000006</v>
      </c>
      <c r="K98" s="128">
        <v>285.65524545</v>
      </c>
      <c r="L98" s="128">
        <v>441.15177065</v>
      </c>
      <c r="M98" s="128">
        <v>88.474628629999998</v>
      </c>
      <c r="N98" s="128">
        <v>6.6326739999999995E-2</v>
      </c>
      <c r="O98" s="128">
        <v>2.0558807300000002</v>
      </c>
      <c r="P98" s="128">
        <v>86.352421160000006</v>
      </c>
      <c r="Q98" s="128">
        <v>352.67714202000002</v>
      </c>
      <c r="R98" s="128">
        <v>0.42566471</v>
      </c>
      <c r="S98" s="128">
        <v>3.9420020299999998</v>
      </c>
      <c r="T98" s="128">
        <v>348.30947528000002</v>
      </c>
      <c r="U98" s="128">
        <v>76.241363140000004</v>
      </c>
      <c r="V98" s="128">
        <v>495.46460716000001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1844.21126015</v>
      </c>
      <c r="C99" s="128">
        <v>1333.7805734000001</v>
      </c>
      <c r="D99" s="128">
        <v>949.04937188999997</v>
      </c>
      <c r="E99" s="128">
        <v>583.98411107000004</v>
      </c>
      <c r="F99" s="128">
        <v>238.08771530000001</v>
      </c>
      <c r="G99" s="128">
        <v>126.97754552000001</v>
      </c>
      <c r="H99" s="128">
        <v>384.73120151000001</v>
      </c>
      <c r="I99" s="128">
        <v>5.0467438400000004</v>
      </c>
      <c r="J99" s="128">
        <v>94.675643859999994</v>
      </c>
      <c r="K99" s="128">
        <v>285.00881380999999</v>
      </c>
      <c r="L99" s="128">
        <v>429.53422683999997</v>
      </c>
      <c r="M99" s="128">
        <v>87.904853439999997</v>
      </c>
      <c r="N99" s="128">
        <v>6.6326880000000005E-2</v>
      </c>
      <c r="O99" s="128">
        <v>2.01581345</v>
      </c>
      <c r="P99" s="128">
        <v>85.822713109999995</v>
      </c>
      <c r="Q99" s="128">
        <v>341.62937340000002</v>
      </c>
      <c r="R99" s="128">
        <v>0.42413704000000002</v>
      </c>
      <c r="S99" s="128">
        <v>3.9376295200000002</v>
      </c>
      <c r="T99" s="128">
        <v>337.26760683999998</v>
      </c>
      <c r="U99" s="128">
        <v>80.896459910000004</v>
      </c>
      <c r="V99" s="128">
        <v>481.88804730999999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1825.2138296099999</v>
      </c>
      <c r="C100" s="128">
        <v>1324.9263379900001</v>
      </c>
      <c r="D100" s="128">
        <v>945.70488775000001</v>
      </c>
      <c r="E100" s="128">
        <v>578.32034265000004</v>
      </c>
      <c r="F100" s="128">
        <v>238.63916441000001</v>
      </c>
      <c r="G100" s="128">
        <v>128.74538068999999</v>
      </c>
      <c r="H100" s="128">
        <v>379.22145024000002</v>
      </c>
      <c r="I100" s="128">
        <v>5.0260470100000001</v>
      </c>
      <c r="J100" s="128">
        <v>94.714180389999996</v>
      </c>
      <c r="K100" s="128">
        <v>279.48122283999999</v>
      </c>
      <c r="L100" s="128">
        <v>417.76435418</v>
      </c>
      <c r="M100" s="128">
        <v>84.701170219999995</v>
      </c>
      <c r="N100" s="128">
        <v>6.6326709999999997E-2</v>
      </c>
      <c r="O100" s="128">
        <v>1.9907324500000001</v>
      </c>
      <c r="P100" s="128">
        <v>82.64411106</v>
      </c>
      <c r="Q100" s="128">
        <v>333.06318396</v>
      </c>
      <c r="R100" s="128">
        <v>0.42237996999999999</v>
      </c>
      <c r="S100" s="128">
        <v>3.9551578599999999</v>
      </c>
      <c r="T100" s="128">
        <v>328.68564613000001</v>
      </c>
      <c r="U100" s="128">
        <v>82.523137439999999</v>
      </c>
      <c r="V100" s="128">
        <v>468.8582677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1859.5837629800001</v>
      </c>
      <c r="C101" s="128">
        <v>1361.4883166499999</v>
      </c>
      <c r="D101" s="128">
        <v>974.01857438000002</v>
      </c>
      <c r="E101" s="128">
        <v>596.69485812999994</v>
      </c>
      <c r="F101" s="128">
        <v>248.48807228000001</v>
      </c>
      <c r="G101" s="128">
        <v>128.83564397000001</v>
      </c>
      <c r="H101" s="128">
        <v>387.46974226999998</v>
      </c>
      <c r="I101" s="128">
        <v>5.0934677800000001</v>
      </c>
      <c r="J101" s="128">
        <v>96.725516999999996</v>
      </c>
      <c r="K101" s="128">
        <v>285.65075748999999</v>
      </c>
      <c r="L101" s="128">
        <v>422.93212566</v>
      </c>
      <c r="M101" s="128">
        <v>84.911064080000003</v>
      </c>
      <c r="N101" s="128">
        <v>6.6326759999999998E-2</v>
      </c>
      <c r="O101" s="128">
        <v>2.78313568</v>
      </c>
      <c r="P101" s="128">
        <v>82.061601640000006</v>
      </c>
      <c r="Q101" s="128">
        <v>338.02106157999998</v>
      </c>
      <c r="R101" s="128">
        <v>0.42883550999999998</v>
      </c>
      <c r="S101" s="128">
        <v>4.0506645099999998</v>
      </c>
      <c r="T101" s="128">
        <v>333.54156155999999</v>
      </c>
      <c r="U101" s="128">
        <v>75.163320670000004</v>
      </c>
      <c r="V101" s="128">
        <v>462.82334980000002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2002.07370335</v>
      </c>
      <c r="C102" s="128">
        <v>1444.5771116400001</v>
      </c>
      <c r="D102" s="128">
        <v>1011.22143472</v>
      </c>
      <c r="E102" s="128">
        <v>621.91294469000002</v>
      </c>
      <c r="F102" s="128">
        <v>257.31516816999999</v>
      </c>
      <c r="G102" s="128">
        <v>131.99332186000001</v>
      </c>
      <c r="H102" s="128">
        <v>433.35567692000001</v>
      </c>
      <c r="I102" s="128">
        <v>5.1702045200000004</v>
      </c>
      <c r="J102" s="128">
        <v>122.04504837</v>
      </c>
      <c r="K102" s="128">
        <v>306.14042403000002</v>
      </c>
      <c r="L102" s="128">
        <v>484.37095942000002</v>
      </c>
      <c r="M102" s="128">
        <v>88.132062649999995</v>
      </c>
      <c r="N102" s="128">
        <v>6.6326700000000002E-2</v>
      </c>
      <c r="O102" s="128">
        <v>3.1310591300000001</v>
      </c>
      <c r="P102" s="128">
        <v>84.934676820000007</v>
      </c>
      <c r="Q102" s="128">
        <v>396.23889677</v>
      </c>
      <c r="R102" s="128">
        <v>0.45326393999999998</v>
      </c>
      <c r="S102" s="128">
        <v>4.2920190800000002</v>
      </c>
      <c r="T102" s="128">
        <v>391.49361375000001</v>
      </c>
      <c r="U102" s="128">
        <v>73.125632289999999</v>
      </c>
      <c r="V102" s="128">
        <v>506.10302235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1991.71578301</v>
      </c>
      <c r="C103" s="128">
        <v>1433.6211914800001</v>
      </c>
      <c r="D103" s="128">
        <v>1011.79582168</v>
      </c>
      <c r="E103" s="128">
        <v>626.03320478000001</v>
      </c>
      <c r="F103" s="128">
        <v>256.99915884000001</v>
      </c>
      <c r="G103" s="128">
        <v>128.76345806</v>
      </c>
      <c r="H103" s="128">
        <v>421.82536979999998</v>
      </c>
      <c r="I103" s="128">
        <v>5.1238591400000004</v>
      </c>
      <c r="J103" s="128">
        <v>122.2356796</v>
      </c>
      <c r="K103" s="128">
        <v>294.46583106000003</v>
      </c>
      <c r="L103" s="128">
        <v>477.72915735999999</v>
      </c>
      <c r="M103" s="128">
        <v>85.998844070000004</v>
      </c>
      <c r="N103" s="128">
        <v>6.6326689999999994E-2</v>
      </c>
      <c r="O103" s="128">
        <v>2.97470853</v>
      </c>
      <c r="P103" s="128">
        <v>82.957808850000006</v>
      </c>
      <c r="Q103" s="128">
        <v>391.73031329000003</v>
      </c>
      <c r="R103" s="128">
        <v>0.45017183999999999</v>
      </c>
      <c r="S103" s="128">
        <v>4.3051340299999996</v>
      </c>
      <c r="T103" s="128">
        <v>386.97500742</v>
      </c>
      <c r="U103" s="128">
        <v>80.36543417</v>
      </c>
      <c r="V103" s="128">
        <v>501.31052341999998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2010.3741600999999</v>
      </c>
      <c r="C104" s="128">
        <v>1466.14041518</v>
      </c>
      <c r="D104" s="128">
        <v>1045.6051997899999</v>
      </c>
      <c r="E104" s="128">
        <v>645.89801014</v>
      </c>
      <c r="F104" s="128">
        <v>267.30274710999998</v>
      </c>
      <c r="G104" s="128">
        <v>132.40444253999999</v>
      </c>
      <c r="H104" s="128">
        <v>420.53521539000002</v>
      </c>
      <c r="I104" s="128">
        <v>4.9791225199999998</v>
      </c>
      <c r="J104" s="128">
        <v>120.95443349</v>
      </c>
      <c r="K104" s="128">
        <v>294.60165938</v>
      </c>
      <c r="L104" s="128">
        <v>462.00427822</v>
      </c>
      <c r="M104" s="128">
        <v>83.378754380000004</v>
      </c>
      <c r="N104" s="128">
        <v>6.6326689999999994E-2</v>
      </c>
      <c r="O104" s="128">
        <v>2.7423059699999999</v>
      </c>
      <c r="P104" s="128">
        <v>80.570121720000003</v>
      </c>
      <c r="Q104" s="128">
        <v>378.62552384000003</v>
      </c>
      <c r="R104" s="128">
        <v>0.41156044000000003</v>
      </c>
      <c r="S104" s="128">
        <v>4.2951794200000002</v>
      </c>
      <c r="T104" s="128">
        <v>373.91878398</v>
      </c>
      <c r="U104" s="128">
        <v>82.229466700000003</v>
      </c>
      <c r="V104" s="128">
        <v>490.01923095000001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2042.60081857</v>
      </c>
      <c r="C105" s="128">
        <v>1493.21995485</v>
      </c>
      <c r="D105" s="128">
        <v>1063.55322987</v>
      </c>
      <c r="E105" s="128">
        <v>656.57791497000005</v>
      </c>
      <c r="F105" s="128">
        <v>272.90776095000001</v>
      </c>
      <c r="G105" s="128">
        <v>134.06755394999999</v>
      </c>
      <c r="H105" s="128">
        <v>429.66672498000003</v>
      </c>
      <c r="I105" s="128">
        <v>4.9301239600000004</v>
      </c>
      <c r="J105" s="128">
        <v>121.97204404</v>
      </c>
      <c r="K105" s="128">
        <v>302.76455698000001</v>
      </c>
      <c r="L105" s="128">
        <v>464.59816891999998</v>
      </c>
      <c r="M105" s="128">
        <v>85.287585590000006</v>
      </c>
      <c r="N105" s="128">
        <v>6.6326659999999996E-2</v>
      </c>
      <c r="O105" s="128">
        <v>5.2423195600000003</v>
      </c>
      <c r="P105" s="128">
        <v>79.978939370000006</v>
      </c>
      <c r="Q105" s="128">
        <v>379.31058332999999</v>
      </c>
      <c r="R105" s="128">
        <v>0.41486988000000002</v>
      </c>
      <c r="S105" s="128">
        <v>4.3400084899999998</v>
      </c>
      <c r="T105" s="128">
        <v>374.55570496000001</v>
      </c>
      <c r="U105" s="128">
        <v>84.782694800000002</v>
      </c>
      <c r="V105" s="128">
        <v>505.15955789999998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1957.1299373300001</v>
      </c>
      <c r="C106" s="128">
        <v>1450.13400138</v>
      </c>
      <c r="D106" s="128">
        <v>1067.6935128299999</v>
      </c>
      <c r="E106" s="128">
        <v>650.42128052999999</v>
      </c>
      <c r="F106" s="128">
        <v>279.55085352999998</v>
      </c>
      <c r="G106" s="128">
        <v>137.72137877</v>
      </c>
      <c r="H106" s="128">
        <v>382.44048855</v>
      </c>
      <c r="I106" s="128">
        <v>4.1506377900000002</v>
      </c>
      <c r="J106" s="128">
        <v>116.13361834</v>
      </c>
      <c r="K106" s="128">
        <v>262.15623241999998</v>
      </c>
      <c r="L106" s="128">
        <v>420.01292529</v>
      </c>
      <c r="M106" s="128">
        <v>78.516436720000002</v>
      </c>
      <c r="N106" s="128">
        <v>6.6326659999999996E-2</v>
      </c>
      <c r="O106" s="128">
        <v>5.17850579</v>
      </c>
      <c r="P106" s="128">
        <v>73.271604269999997</v>
      </c>
      <c r="Q106" s="128">
        <v>341.49648857</v>
      </c>
      <c r="R106" s="128">
        <v>0.40183312999999998</v>
      </c>
      <c r="S106" s="128">
        <v>4.2429650700000003</v>
      </c>
      <c r="T106" s="128">
        <v>336.85169036999997</v>
      </c>
      <c r="U106" s="128">
        <v>86.983010660000005</v>
      </c>
      <c r="V106" s="128">
        <v>432.67134055000002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1979.3404692399999</v>
      </c>
      <c r="C107" s="128">
        <v>1473.95715339</v>
      </c>
      <c r="D107" s="128">
        <v>1092.3949639499999</v>
      </c>
      <c r="E107" s="128">
        <v>664.27747396999996</v>
      </c>
      <c r="F107" s="128">
        <v>286.59001386</v>
      </c>
      <c r="G107" s="128">
        <v>141.52747611999999</v>
      </c>
      <c r="H107" s="128">
        <v>381.56218944</v>
      </c>
      <c r="I107" s="128">
        <v>4.0700874599999999</v>
      </c>
      <c r="J107" s="128">
        <v>116.33384135999999</v>
      </c>
      <c r="K107" s="128">
        <v>261.15826062000002</v>
      </c>
      <c r="L107" s="128">
        <v>419.79457237000003</v>
      </c>
      <c r="M107" s="128">
        <v>78.57489434</v>
      </c>
      <c r="N107" s="128">
        <v>6.6326659999999996E-2</v>
      </c>
      <c r="O107" s="128">
        <v>6.4392786900000001</v>
      </c>
      <c r="P107" s="128">
        <v>72.069288990000004</v>
      </c>
      <c r="Q107" s="128">
        <v>341.21967803000001</v>
      </c>
      <c r="R107" s="128">
        <v>0.40003371999999998</v>
      </c>
      <c r="S107" s="128">
        <v>4.2636677499999998</v>
      </c>
      <c r="T107" s="128">
        <v>336.55597655999998</v>
      </c>
      <c r="U107" s="128">
        <v>85.588743480000005</v>
      </c>
      <c r="V107" s="128">
        <v>383.14243836000003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1981.8930143</v>
      </c>
      <c r="C108" s="128">
        <v>1474.7121388800001</v>
      </c>
      <c r="D108" s="128">
        <v>1102.8070940800001</v>
      </c>
      <c r="E108" s="128">
        <v>675.07892731000004</v>
      </c>
      <c r="F108" s="128">
        <v>293.89054270999998</v>
      </c>
      <c r="G108" s="128">
        <v>133.83762406</v>
      </c>
      <c r="H108" s="128">
        <v>371.90504479999998</v>
      </c>
      <c r="I108" s="128">
        <v>3.9012851899999998</v>
      </c>
      <c r="J108" s="128">
        <v>113.32434342000001</v>
      </c>
      <c r="K108" s="128">
        <v>254.67941619000001</v>
      </c>
      <c r="L108" s="128">
        <v>416.41240720000002</v>
      </c>
      <c r="M108" s="128">
        <v>84.266937279999993</v>
      </c>
      <c r="N108" s="128">
        <v>6.6326659999999996E-2</v>
      </c>
      <c r="O108" s="128">
        <v>6.2863383800000001</v>
      </c>
      <c r="P108" s="128">
        <v>77.914272240000003</v>
      </c>
      <c r="Q108" s="128">
        <v>332.14546991999998</v>
      </c>
      <c r="R108" s="128">
        <v>0.38904022999999999</v>
      </c>
      <c r="S108" s="128">
        <v>4.1556267099999999</v>
      </c>
      <c r="T108" s="128">
        <v>327.60080298000003</v>
      </c>
      <c r="U108" s="128">
        <v>90.768468220000003</v>
      </c>
      <c r="V108" s="128">
        <v>410.02100617000002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2021.2734255299999</v>
      </c>
      <c r="C109" s="128">
        <v>1515.1622890000001</v>
      </c>
      <c r="D109" s="128">
        <v>1140.9075611999999</v>
      </c>
      <c r="E109" s="128">
        <v>707.47788469</v>
      </c>
      <c r="F109" s="128">
        <v>299.07231917000001</v>
      </c>
      <c r="G109" s="128">
        <v>134.35735733999999</v>
      </c>
      <c r="H109" s="128">
        <v>374.25472780000001</v>
      </c>
      <c r="I109" s="128">
        <v>6.6730446199999998</v>
      </c>
      <c r="J109" s="128">
        <v>114.29191268</v>
      </c>
      <c r="K109" s="128">
        <v>253.2897705</v>
      </c>
      <c r="L109" s="128">
        <v>408.90106493000002</v>
      </c>
      <c r="M109" s="128">
        <v>81.578763940000002</v>
      </c>
      <c r="N109" s="128">
        <v>9.9878551499999997</v>
      </c>
      <c r="O109" s="128">
        <v>6.1055362300000002</v>
      </c>
      <c r="P109" s="128">
        <v>65.485372560000002</v>
      </c>
      <c r="Q109" s="128">
        <v>327.32230098999997</v>
      </c>
      <c r="R109" s="128">
        <v>15.308384350000001</v>
      </c>
      <c r="S109" s="128">
        <v>4.2045849999999998</v>
      </c>
      <c r="T109" s="128">
        <v>307.80933163999998</v>
      </c>
      <c r="U109" s="128">
        <v>97.210071600000006</v>
      </c>
      <c r="V109" s="128">
        <v>402.24786719999997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2000.8604166</v>
      </c>
      <c r="C110" s="128">
        <v>1521.78477327</v>
      </c>
      <c r="D110" s="128">
        <v>1164.84952817</v>
      </c>
      <c r="E110" s="128">
        <v>707.32334344000003</v>
      </c>
      <c r="F110" s="128">
        <v>318.63845960999998</v>
      </c>
      <c r="G110" s="128">
        <v>138.88772512</v>
      </c>
      <c r="H110" s="128">
        <v>356.93524509999997</v>
      </c>
      <c r="I110" s="128">
        <v>3.9483776399999999</v>
      </c>
      <c r="J110" s="128">
        <v>107.32860329</v>
      </c>
      <c r="K110" s="128">
        <v>245.65826417</v>
      </c>
      <c r="L110" s="128">
        <v>377.87370721000002</v>
      </c>
      <c r="M110" s="128">
        <v>77.701449019999998</v>
      </c>
      <c r="N110" s="128">
        <v>6.6326659999999996E-2</v>
      </c>
      <c r="O110" s="128">
        <v>6.5423292100000001</v>
      </c>
      <c r="P110" s="128">
        <v>71.092793150000006</v>
      </c>
      <c r="Q110" s="128">
        <v>300.17225818999998</v>
      </c>
      <c r="R110" s="128">
        <v>0.38046366999999998</v>
      </c>
      <c r="S110" s="128">
        <v>2.6716722900000001</v>
      </c>
      <c r="T110" s="128">
        <v>297.12012222999999</v>
      </c>
      <c r="U110" s="128">
        <v>101.20193612</v>
      </c>
      <c r="V110" s="128">
        <v>394.10302002999998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2038.38936616</v>
      </c>
      <c r="C111" s="128">
        <v>1560.7499268199999</v>
      </c>
      <c r="D111" s="128">
        <v>1202.03529063</v>
      </c>
      <c r="E111" s="128">
        <v>730.25397662</v>
      </c>
      <c r="F111" s="128">
        <v>332.09399336000001</v>
      </c>
      <c r="G111" s="128">
        <v>139.68732065</v>
      </c>
      <c r="H111" s="128">
        <v>358.71463619000002</v>
      </c>
      <c r="I111" s="128">
        <v>3.9173496299999999</v>
      </c>
      <c r="J111" s="128">
        <v>108.32358948</v>
      </c>
      <c r="K111" s="128">
        <v>246.47369707999999</v>
      </c>
      <c r="L111" s="128">
        <v>375.62619221</v>
      </c>
      <c r="M111" s="128">
        <v>77.350522060000003</v>
      </c>
      <c r="N111" s="128">
        <v>6.6326659999999996E-2</v>
      </c>
      <c r="O111" s="128">
        <v>7.1285595099999997</v>
      </c>
      <c r="P111" s="128">
        <v>70.155635889999999</v>
      </c>
      <c r="Q111" s="128">
        <v>298.27567015</v>
      </c>
      <c r="R111" s="128">
        <v>0.38139598000000002</v>
      </c>
      <c r="S111" s="128">
        <v>1.0175724399999999</v>
      </c>
      <c r="T111" s="128">
        <v>296.87670172999998</v>
      </c>
      <c r="U111" s="128">
        <v>102.01324713</v>
      </c>
      <c r="V111" s="128">
        <v>395.32261249999999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1796.21852214</v>
      </c>
      <c r="C112" s="128">
        <v>1451.09041942</v>
      </c>
      <c r="D112" s="128">
        <v>1184.6989392</v>
      </c>
      <c r="E112" s="128">
        <v>751.24133962999997</v>
      </c>
      <c r="F112" s="128">
        <v>302.46772420999997</v>
      </c>
      <c r="G112" s="128">
        <v>130.98987536000001</v>
      </c>
      <c r="H112" s="128">
        <v>266.39148022000001</v>
      </c>
      <c r="I112" s="128">
        <v>3.3338698299999998</v>
      </c>
      <c r="J112" s="128">
        <v>101.9479932</v>
      </c>
      <c r="K112" s="128">
        <v>161.10961718999999</v>
      </c>
      <c r="L112" s="128">
        <v>241.53459336</v>
      </c>
      <c r="M112" s="128">
        <v>68.895603399999999</v>
      </c>
      <c r="N112" s="128">
        <v>6.6326659999999996E-2</v>
      </c>
      <c r="O112" s="128">
        <v>7.0122484800000002</v>
      </c>
      <c r="P112" s="128">
        <v>61.817028260000001</v>
      </c>
      <c r="Q112" s="128">
        <v>172.63898996</v>
      </c>
      <c r="R112" s="128">
        <v>0.37137318000000002</v>
      </c>
      <c r="S112" s="128">
        <v>0.82309242999999999</v>
      </c>
      <c r="T112" s="128">
        <v>171.44452434999999</v>
      </c>
      <c r="U112" s="128">
        <v>103.59350936</v>
      </c>
      <c r="V112" s="128">
        <v>271.86874626000002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1804.6401126400001</v>
      </c>
      <c r="C113" s="128">
        <v>1464.20109017</v>
      </c>
      <c r="D113" s="128">
        <v>1215.67313113</v>
      </c>
      <c r="E113" s="128">
        <v>770.74020665</v>
      </c>
      <c r="F113" s="128">
        <v>312.20760095000003</v>
      </c>
      <c r="G113" s="128">
        <v>132.72532353</v>
      </c>
      <c r="H113" s="128">
        <v>248.52795904000001</v>
      </c>
      <c r="I113" s="128">
        <v>3.11152805</v>
      </c>
      <c r="J113" s="128">
        <v>95.584979919999995</v>
      </c>
      <c r="K113" s="128">
        <v>149.83145107000001</v>
      </c>
      <c r="L113" s="128">
        <v>234.10351288999999</v>
      </c>
      <c r="M113" s="128">
        <v>69.490112150000002</v>
      </c>
      <c r="N113" s="128">
        <v>6.6326659999999996E-2</v>
      </c>
      <c r="O113" s="128">
        <v>7.3046171299999996</v>
      </c>
      <c r="P113" s="128">
        <v>62.119168360000003</v>
      </c>
      <c r="Q113" s="128">
        <v>164.61340074</v>
      </c>
      <c r="R113" s="128">
        <v>0.35252074</v>
      </c>
      <c r="S113" s="128">
        <v>0.78909249000000004</v>
      </c>
      <c r="T113" s="128">
        <v>163.47178751000001</v>
      </c>
      <c r="U113" s="128">
        <v>106.33550957999999</v>
      </c>
      <c r="V113" s="128">
        <v>276.84157842000002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1829.4485548600001</v>
      </c>
      <c r="C114" s="128">
        <v>1486.9986308699999</v>
      </c>
      <c r="D114" s="128">
        <v>1239.48972921</v>
      </c>
      <c r="E114" s="128">
        <v>774.56526428999996</v>
      </c>
      <c r="F114" s="128">
        <v>331.13014449999997</v>
      </c>
      <c r="G114" s="128">
        <v>133.79432041999999</v>
      </c>
      <c r="H114" s="128">
        <v>247.50890165999999</v>
      </c>
      <c r="I114" s="128">
        <v>3.0293883500000001</v>
      </c>
      <c r="J114" s="128">
        <v>94.623000320000003</v>
      </c>
      <c r="K114" s="128">
        <v>149.85651299</v>
      </c>
      <c r="L114" s="128">
        <v>234.12580116000001</v>
      </c>
      <c r="M114" s="128">
        <v>68.710579850000002</v>
      </c>
      <c r="N114" s="128">
        <v>6.6326659999999996E-2</v>
      </c>
      <c r="O114" s="128">
        <v>7.1570392600000003</v>
      </c>
      <c r="P114" s="128">
        <v>61.487213930000003</v>
      </c>
      <c r="Q114" s="128">
        <v>165.41522130999999</v>
      </c>
      <c r="R114" s="128">
        <v>0.35155556999999998</v>
      </c>
      <c r="S114" s="128">
        <v>0.79370971000000001</v>
      </c>
      <c r="T114" s="128">
        <v>164.26995603</v>
      </c>
      <c r="U114" s="128">
        <v>108.32412282999999</v>
      </c>
      <c r="V114" s="128">
        <v>274.58168354999998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1712.5657829300001</v>
      </c>
      <c r="C115" s="128">
        <v>1391.8069654599999</v>
      </c>
      <c r="D115" s="128">
        <v>1254.97409864</v>
      </c>
      <c r="E115" s="128">
        <v>778.23489927000003</v>
      </c>
      <c r="F115" s="128">
        <v>340.62520852</v>
      </c>
      <c r="G115" s="128">
        <v>136.11399084999999</v>
      </c>
      <c r="H115" s="128">
        <v>136.83286681999999</v>
      </c>
      <c r="I115" s="128">
        <v>0.36870007999999999</v>
      </c>
      <c r="J115" s="128">
        <v>83.058708879999998</v>
      </c>
      <c r="K115" s="128">
        <v>53.405457859999999</v>
      </c>
      <c r="L115" s="128">
        <v>198.49535195000001</v>
      </c>
      <c r="M115" s="128">
        <v>69.46133528</v>
      </c>
      <c r="N115" s="128">
        <v>6.6326659999999996E-2</v>
      </c>
      <c r="O115" s="128">
        <v>7.4261120800000002</v>
      </c>
      <c r="P115" s="128">
        <v>61.968896540000003</v>
      </c>
      <c r="Q115" s="128">
        <v>129.03401667</v>
      </c>
      <c r="R115" s="128">
        <v>0.33313172000000002</v>
      </c>
      <c r="S115" s="128">
        <v>0.75755125999999995</v>
      </c>
      <c r="T115" s="128">
        <v>127.94333369</v>
      </c>
      <c r="U115" s="128">
        <v>122.26346552</v>
      </c>
      <c r="V115" s="128">
        <v>211.38197611000001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1738.1791845600001</v>
      </c>
      <c r="C116" s="128">
        <v>1415.98898947</v>
      </c>
      <c r="D116" s="128">
        <v>1274.83770536</v>
      </c>
      <c r="E116" s="128">
        <v>770.47105842999997</v>
      </c>
      <c r="F116" s="128">
        <v>349.10513895999998</v>
      </c>
      <c r="G116" s="128">
        <v>155.26150797</v>
      </c>
      <c r="H116" s="128">
        <v>141.15128411000001</v>
      </c>
      <c r="I116" s="128">
        <v>0.38305861000000002</v>
      </c>
      <c r="J116" s="128">
        <v>86.531857869999996</v>
      </c>
      <c r="K116" s="128">
        <v>54.236367629999997</v>
      </c>
      <c r="L116" s="128">
        <v>192.75312443999999</v>
      </c>
      <c r="M116" s="128">
        <v>68.663043290000005</v>
      </c>
      <c r="N116" s="128">
        <v>6.6326659999999996E-2</v>
      </c>
      <c r="O116" s="128">
        <v>7.2712792999999998</v>
      </c>
      <c r="P116" s="128">
        <v>61.32543733</v>
      </c>
      <c r="Q116" s="128">
        <v>124.09008115</v>
      </c>
      <c r="R116" s="128">
        <v>0.34325612</v>
      </c>
      <c r="S116" s="128">
        <v>0.78625845999999999</v>
      </c>
      <c r="T116" s="128">
        <v>122.96056657</v>
      </c>
      <c r="U116" s="128">
        <v>129.43707065000001</v>
      </c>
      <c r="V116" s="128">
        <v>199.36642832000001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1743.8629745999999</v>
      </c>
      <c r="C117" s="128">
        <v>1422.6679150699999</v>
      </c>
      <c r="D117" s="128">
        <v>1287.4517865600001</v>
      </c>
      <c r="E117" s="128">
        <v>775.83262623999997</v>
      </c>
      <c r="F117" s="128">
        <v>355.44313019999998</v>
      </c>
      <c r="G117" s="128">
        <v>156.17603012000001</v>
      </c>
      <c r="H117" s="128">
        <v>135.21612851</v>
      </c>
      <c r="I117" s="128">
        <v>0.37687464999999998</v>
      </c>
      <c r="J117" s="128">
        <v>82.944264079999996</v>
      </c>
      <c r="K117" s="128">
        <v>51.894989780000003</v>
      </c>
      <c r="L117" s="128">
        <v>187.89065746</v>
      </c>
      <c r="M117" s="128">
        <v>68.607476079999998</v>
      </c>
      <c r="N117" s="128">
        <v>6.6326659999999996E-2</v>
      </c>
      <c r="O117" s="128">
        <v>7.11466596</v>
      </c>
      <c r="P117" s="128">
        <v>61.42648346</v>
      </c>
      <c r="Q117" s="128">
        <v>119.28318138</v>
      </c>
      <c r="R117" s="128">
        <v>0.33007478000000001</v>
      </c>
      <c r="S117" s="128">
        <v>0.75606545000000003</v>
      </c>
      <c r="T117" s="128">
        <v>118.19704115</v>
      </c>
      <c r="U117" s="128">
        <v>133.30440207000001</v>
      </c>
      <c r="V117" s="128">
        <v>198.42209868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1759.43799203</v>
      </c>
      <c r="C118" s="128">
        <v>1436.6898246600001</v>
      </c>
      <c r="D118" s="128">
        <v>1305.1487514600001</v>
      </c>
      <c r="E118" s="128">
        <v>791.31676417000006</v>
      </c>
      <c r="F118" s="128">
        <v>362.35951210000002</v>
      </c>
      <c r="G118" s="128">
        <v>151.47247519000001</v>
      </c>
      <c r="H118" s="128">
        <v>131.5410732</v>
      </c>
      <c r="I118" s="128">
        <v>0.37173229000000002</v>
      </c>
      <c r="J118" s="128">
        <v>81.999012039999997</v>
      </c>
      <c r="K118" s="128">
        <v>49.170328869999999</v>
      </c>
      <c r="L118" s="128">
        <v>181.73075650000001</v>
      </c>
      <c r="M118" s="128">
        <v>67.807494500000004</v>
      </c>
      <c r="N118" s="128">
        <v>6.6326659999999996E-2</v>
      </c>
      <c r="O118" s="128">
        <v>6.9580225000000002</v>
      </c>
      <c r="P118" s="128">
        <v>60.783145339999997</v>
      </c>
      <c r="Q118" s="128">
        <v>113.92326199999999</v>
      </c>
      <c r="R118" s="128">
        <v>0.32243455999999998</v>
      </c>
      <c r="S118" s="128">
        <v>0.74507546999999996</v>
      </c>
      <c r="T118" s="128">
        <v>112.85575197</v>
      </c>
      <c r="U118" s="128">
        <v>141.01741086999999</v>
      </c>
      <c r="V118" s="128">
        <v>185.57190158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1785.7523888000001</v>
      </c>
      <c r="C119" s="128">
        <v>1457.4032253</v>
      </c>
      <c r="D119" s="128">
        <v>1319.5528251400001</v>
      </c>
      <c r="E119" s="128">
        <v>802.99901542999999</v>
      </c>
      <c r="F119" s="128">
        <v>367.02448533</v>
      </c>
      <c r="G119" s="128">
        <v>149.52932437999999</v>
      </c>
      <c r="H119" s="128">
        <v>137.85040015999999</v>
      </c>
      <c r="I119" s="128">
        <v>0.38288055999999998</v>
      </c>
      <c r="J119" s="128">
        <v>85.818891249999993</v>
      </c>
      <c r="K119" s="128">
        <v>51.648628350000003</v>
      </c>
      <c r="L119" s="128">
        <v>186.93337450000001</v>
      </c>
      <c r="M119" s="128">
        <v>67.063021829999997</v>
      </c>
      <c r="N119" s="128">
        <v>6.6326659999999996E-2</v>
      </c>
      <c r="O119" s="128">
        <v>7.7857191800000001</v>
      </c>
      <c r="P119" s="128">
        <v>59.210975990000001</v>
      </c>
      <c r="Q119" s="128">
        <v>119.87035267</v>
      </c>
      <c r="R119" s="128">
        <v>0.33673257000000001</v>
      </c>
      <c r="S119" s="128">
        <v>0.78387342000000004</v>
      </c>
      <c r="T119" s="128">
        <v>118.74974668</v>
      </c>
      <c r="U119" s="128">
        <v>141.41578899999999</v>
      </c>
      <c r="V119" s="128">
        <v>257.23060758999998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1805.88797335</v>
      </c>
      <c r="C120" s="128">
        <v>1471.7844834499999</v>
      </c>
      <c r="D120" s="128">
        <v>1336.1079560600001</v>
      </c>
      <c r="E120" s="128">
        <v>816.45973307999998</v>
      </c>
      <c r="F120" s="128">
        <v>372.48425451999998</v>
      </c>
      <c r="G120" s="128">
        <v>147.16396846000001</v>
      </c>
      <c r="H120" s="128">
        <v>135.67652738999999</v>
      </c>
      <c r="I120" s="128">
        <v>0.37597155999999998</v>
      </c>
      <c r="J120" s="128">
        <v>84.430783959999999</v>
      </c>
      <c r="K120" s="128">
        <v>50.869771870000001</v>
      </c>
      <c r="L120" s="128">
        <v>183.66095709000001</v>
      </c>
      <c r="M120" s="128">
        <v>67.125664029999996</v>
      </c>
      <c r="N120" s="128">
        <v>6.6326659999999996E-2</v>
      </c>
      <c r="O120" s="128">
        <v>7.8614940400000002</v>
      </c>
      <c r="P120" s="128">
        <v>59.197843329999998</v>
      </c>
      <c r="Q120" s="128">
        <v>116.53529306</v>
      </c>
      <c r="R120" s="128">
        <v>0.32774811999999998</v>
      </c>
      <c r="S120" s="128">
        <v>0.77259327</v>
      </c>
      <c r="T120" s="128">
        <v>115.43495167</v>
      </c>
      <c r="U120" s="128">
        <v>150.44253280999999</v>
      </c>
      <c r="V120" s="128">
        <v>240.83052885000001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1868.5652073000001</v>
      </c>
      <c r="C121" s="128">
        <v>1511.38759347</v>
      </c>
      <c r="D121" s="128">
        <v>1356.11922523</v>
      </c>
      <c r="E121" s="128">
        <v>840.78283002000001</v>
      </c>
      <c r="F121" s="128">
        <v>376.62681256000002</v>
      </c>
      <c r="G121" s="128">
        <v>138.70958264999999</v>
      </c>
      <c r="H121" s="128">
        <v>155.26836824</v>
      </c>
      <c r="I121" s="128">
        <v>0.44250264</v>
      </c>
      <c r="J121" s="128">
        <v>96.590090759999995</v>
      </c>
      <c r="K121" s="128">
        <v>58.235774839999998</v>
      </c>
      <c r="L121" s="128">
        <v>200.15329421000001</v>
      </c>
      <c r="M121" s="128">
        <v>68.440555639999999</v>
      </c>
      <c r="N121" s="128">
        <v>6.6326659999999996E-2</v>
      </c>
      <c r="O121" s="128">
        <v>7.9111558100000003</v>
      </c>
      <c r="P121" s="128">
        <v>60.463073170000001</v>
      </c>
      <c r="Q121" s="128">
        <v>131.71273857</v>
      </c>
      <c r="R121" s="128">
        <v>0.37165352000000001</v>
      </c>
      <c r="S121" s="128">
        <v>0.88270535000000006</v>
      </c>
      <c r="T121" s="128">
        <v>130.45837969999999</v>
      </c>
      <c r="U121" s="128">
        <v>157.02431962</v>
      </c>
      <c r="V121" s="128">
        <v>290.08394648000001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1797.21840965</v>
      </c>
      <c r="C122" s="128">
        <v>1450.05773127</v>
      </c>
      <c r="D122" s="128">
        <v>1301.4808812199999</v>
      </c>
      <c r="E122" s="128">
        <v>789.56833023000002</v>
      </c>
      <c r="F122" s="128">
        <v>365.15258578999999</v>
      </c>
      <c r="G122" s="128">
        <v>146.75996520000001</v>
      </c>
      <c r="H122" s="128">
        <v>148.57685004999999</v>
      </c>
      <c r="I122" s="128">
        <v>0.41133372000000001</v>
      </c>
      <c r="J122" s="128">
        <v>92.391249099999996</v>
      </c>
      <c r="K122" s="128">
        <v>55.77426723</v>
      </c>
      <c r="L122" s="128">
        <v>195.08488524000001</v>
      </c>
      <c r="M122" s="128">
        <v>68.482441059999999</v>
      </c>
      <c r="N122" s="128">
        <v>6.6326659999999996E-2</v>
      </c>
      <c r="O122" s="128">
        <v>8.4582241499999995</v>
      </c>
      <c r="P122" s="128">
        <v>59.957890249999998</v>
      </c>
      <c r="Q122" s="128">
        <v>126.60244418000001</v>
      </c>
      <c r="R122" s="128">
        <v>0.35451882000000001</v>
      </c>
      <c r="S122" s="128">
        <v>0.84841507000000005</v>
      </c>
      <c r="T122" s="128">
        <v>125.39951028999999</v>
      </c>
      <c r="U122" s="128">
        <v>152.07579314</v>
      </c>
      <c r="V122" s="128">
        <v>284.80098964000001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1799.5457717500001</v>
      </c>
      <c r="C123" s="128">
        <v>1450.65337705</v>
      </c>
      <c r="D123" s="128">
        <v>1302.0470321600001</v>
      </c>
      <c r="E123" s="128">
        <v>799.14130471999999</v>
      </c>
      <c r="F123" s="128">
        <v>366.42862568999999</v>
      </c>
      <c r="G123" s="128">
        <v>136.47710175</v>
      </c>
      <c r="H123" s="128">
        <v>148.60634489</v>
      </c>
      <c r="I123" s="128">
        <v>0.41302610000000001</v>
      </c>
      <c r="J123" s="128">
        <v>92.532318140000001</v>
      </c>
      <c r="K123" s="128">
        <v>55.661000649999998</v>
      </c>
      <c r="L123" s="128">
        <v>195.62755118999999</v>
      </c>
      <c r="M123" s="128">
        <v>69.150646739999999</v>
      </c>
      <c r="N123" s="128">
        <v>6.6326659999999996E-2</v>
      </c>
      <c r="O123" s="128">
        <v>8.31062704</v>
      </c>
      <c r="P123" s="128">
        <v>60.773693039999998</v>
      </c>
      <c r="Q123" s="128">
        <v>126.47690445000001</v>
      </c>
      <c r="R123" s="128">
        <v>0.35096728999999999</v>
      </c>
      <c r="S123" s="128">
        <v>0.84635468999999997</v>
      </c>
      <c r="T123" s="128">
        <v>125.27958246999999</v>
      </c>
      <c r="U123" s="128">
        <v>153.26484350999999</v>
      </c>
      <c r="V123" s="128">
        <v>286.96628126000002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1798.79829025</v>
      </c>
      <c r="C124" s="128">
        <v>1452.19336909</v>
      </c>
      <c r="D124" s="128">
        <v>1304.19189566</v>
      </c>
      <c r="E124" s="128">
        <v>796.79464571000005</v>
      </c>
      <c r="F124" s="128">
        <v>370.42781930000001</v>
      </c>
      <c r="G124" s="128">
        <v>136.96943064999999</v>
      </c>
      <c r="H124" s="128">
        <v>148.00147343</v>
      </c>
      <c r="I124" s="128">
        <v>0.41128157999999998</v>
      </c>
      <c r="J124" s="128">
        <v>92.233886530000007</v>
      </c>
      <c r="K124" s="128">
        <v>55.356305319999997</v>
      </c>
      <c r="L124" s="128">
        <v>191.4972697</v>
      </c>
      <c r="M124" s="128">
        <v>65.958617700000005</v>
      </c>
      <c r="N124" s="128">
        <v>6.6326659999999996E-2</v>
      </c>
      <c r="O124" s="128">
        <v>5.3926251699999996</v>
      </c>
      <c r="P124" s="128">
        <v>60.499665870000001</v>
      </c>
      <c r="Q124" s="128">
        <v>125.538652</v>
      </c>
      <c r="R124" s="128">
        <v>0.34817973000000002</v>
      </c>
      <c r="S124" s="128">
        <v>0.83963251000000005</v>
      </c>
      <c r="T124" s="128">
        <v>124.35083976</v>
      </c>
      <c r="U124" s="128">
        <v>155.10765146</v>
      </c>
      <c r="V124" s="128">
        <v>255.53392496000001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1826.0018383700001</v>
      </c>
      <c r="C125" s="128">
        <v>1464.61280339</v>
      </c>
      <c r="D125" s="128">
        <v>1315.57105886</v>
      </c>
      <c r="E125" s="128">
        <v>800.51670887</v>
      </c>
      <c r="F125" s="128">
        <v>378.41522438999999</v>
      </c>
      <c r="G125" s="128">
        <v>136.6391256</v>
      </c>
      <c r="H125" s="128">
        <v>149.04174452999999</v>
      </c>
      <c r="I125" s="128">
        <v>0.42818341999999998</v>
      </c>
      <c r="J125" s="128">
        <v>91.22663068</v>
      </c>
      <c r="K125" s="128">
        <v>57.38693043</v>
      </c>
      <c r="L125" s="128">
        <v>198.73572035999999</v>
      </c>
      <c r="M125" s="128">
        <v>68.091397069999999</v>
      </c>
      <c r="N125" s="128">
        <v>6.6326659999999996E-2</v>
      </c>
      <c r="O125" s="128">
        <v>5.25144549</v>
      </c>
      <c r="P125" s="128">
        <v>62.773624920000003</v>
      </c>
      <c r="Q125" s="128">
        <v>130.64432328999999</v>
      </c>
      <c r="R125" s="128">
        <v>0.35788927999999998</v>
      </c>
      <c r="S125" s="128">
        <v>0.87106030000000001</v>
      </c>
      <c r="T125" s="128">
        <v>129.41537371000001</v>
      </c>
      <c r="U125" s="128">
        <v>162.65331462</v>
      </c>
      <c r="V125" s="128">
        <v>291.45765331000001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1842.2388063599999</v>
      </c>
      <c r="C126" s="128">
        <v>1478.25297632</v>
      </c>
      <c r="D126" s="128">
        <v>1329.9212065500001</v>
      </c>
      <c r="E126" s="128">
        <v>811.38969483999995</v>
      </c>
      <c r="F126" s="128">
        <v>382.73913849000002</v>
      </c>
      <c r="G126" s="128">
        <v>135.79237322</v>
      </c>
      <c r="H126" s="128">
        <v>148.33176976999999</v>
      </c>
      <c r="I126" s="128">
        <v>0.42419457999999999</v>
      </c>
      <c r="J126" s="128">
        <v>90.874633110000005</v>
      </c>
      <c r="K126" s="128">
        <v>57.032942079999998</v>
      </c>
      <c r="L126" s="128">
        <v>198.33891514000001</v>
      </c>
      <c r="M126" s="128">
        <v>69.053200369999999</v>
      </c>
      <c r="N126" s="128">
        <v>0</v>
      </c>
      <c r="O126" s="128">
        <v>5.4280705300000003</v>
      </c>
      <c r="P126" s="128">
        <v>63.62512984</v>
      </c>
      <c r="Q126" s="128">
        <v>129.28571477</v>
      </c>
      <c r="R126" s="128">
        <v>0.35180829000000002</v>
      </c>
      <c r="S126" s="128">
        <v>0.86428466000000004</v>
      </c>
      <c r="T126" s="128">
        <v>128.06962182000001</v>
      </c>
      <c r="U126" s="128">
        <v>165.64691490000001</v>
      </c>
      <c r="V126" s="128">
        <v>290.62729409000002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1841.3886061600001</v>
      </c>
      <c r="C127" s="128">
        <v>1466.3630849399999</v>
      </c>
      <c r="D127" s="128">
        <v>1314.1951471499999</v>
      </c>
      <c r="E127" s="128">
        <v>802.95675777999998</v>
      </c>
      <c r="F127" s="128">
        <v>377.52505143000002</v>
      </c>
      <c r="G127" s="128">
        <v>133.71333794</v>
      </c>
      <c r="H127" s="128">
        <v>152.16793779</v>
      </c>
      <c r="I127" s="128">
        <v>0.57366194000000004</v>
      </c>
      <c r="J127" s="128">
        <v>93.086158409999996</v>
      </c>
      <c r="K127" s="128">
        <v>58.508117439999999</v>
      </c>
      <c r="L127" s="128">
        <v>202.29553976</v>
      </c>
      <c r="M127" s="128">
        <v>69.34675498</v>
      </c>
      <c r="N127" s="128">
        <v>0</v>
      </c>
      <c r="O127" s="128">
        <v>5.9994979099999997</v>
      </c>
      <c r="P127" s="128">
        <v>63.347257069999998</v>
      </c>
      <c r="Q127" s="128">
        <v>132.94878478000001</v>
      </c>
      <c r="R127" s="128">
        <v>0.35951630000000001</v>
      </c>
      <c r="S127" s="128">
        <v>0.89017303000000003</v>
      </c>
      <c r="T127" s="128">
        <v>131.69909544999999</v>
      </c>
      <c r="U127" s="128">
        <v>172.72998146</v>
      </c>
      <c r="V127" s="128">
        <v>298.77528952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1765.0162861399999</v>
      </c>
      <c r="C128" s="128">
        <v>1399.0906365200001</v>
      </c>
      <c r="D128" s="128">
        <v>1295.72892116</v>
      </c>
      <c r="E128" s="128">
        <v>780.06503906</v>
      </c>
      <c r="F128" s="128">
        <v>377.85544848000001</v>
      </c>
      <c r="G128" s="128">
        <v>137.80843361999999</v>
      </c>
      <c r="H128" s="128">
        <v>103.36171536000001</v>
      </c>
      <c r="I128" s="128">
        <v>0.43433395000000002</v>
      </c>
      <c r="J128" s="128">
        <v>59.650234449999999</v>
      </c>
      <c r="K128" s="128">
        <v>43.277146960000003</v>
      </c>
      <c r="L128" s="128">
        <v>192.11579130000001</v>
      </c>
      <c r="M128" s="128">
        <v>65.15822885</v>
      </c>
      <c r="N128" s="128">
        <v>0</v>
      </c>
      <c r="O128" s="128">
        <v>5.4194163800000004</v>
      </c>
      <c r="P128" s="128">
        <v>59.738812469999999</v>
      </c>
      <c r="Q128" s="128">
        <v>126.95756245</v>
      </c>
      <c r="R128" s="128">
        <v>0.36128726999999999</v>
      </c>
      <c r="S128" s="128">
        <v>0</v>
      </c>
      <c r="T128" s="128">
        <v>126.59627518000001</v>
      </c>
      <c r="U128" s="128">
        <v>173.80985831999999</v>
      </c>
      <c r="V128" s="128">
        <v>276.82931323999998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1762.7713370500001</v>
      </c>
      <c r="C129" s="128">
        <v>1410.40628889</v>
      </c>
      <c r="D129" s="128">
        <v>1306.55648864</v>
      </c>
      <c r="E129" s="128">
        <v>792.04439731000002</v>
      </c>
      <c r="F129" s="128">
        <v>378.85888130000001</v>
      </c>
      <c r="G129" s="128">
        <v>135.65321003</v>
      </c>
      <c r="H129" s="128">
        <v>103.84980025</v>
      </c>
      <c r="I129" s="128">
        <v>0.43475158000000003</v>
      </c>
      <c r="J129" s="128">
        <v>60.066564399999997</v>
      </c>
      <c r="K129" s="128">
        <v>43.34848427</v>
      </c>
      <c r="L129" s="128">
        <v>170.97889258999999</v>
      </c>
      <c r="M129" s="128">
        <v>64.837045009999997</v>
      </c>
      <c r="N129" s="128">
        <v>0</v>
      </c>
      <c r="O129" s="128">
        <v>5.30111139</v>
      </c>
      <c r="P129" s="128">
        <v>59.535933620000002</v>
      </c>
      <c r="Q129" s="128">
        <v>106.14184758</v>
      </c>
      <c r="R129" s="128">
        <v>0.36166586000000001</v>
      </c>
      <c r="S129" s="128">
        <v>0</v>
      </c>
      <c r="T129" s="128">
        <v>105.78018172</v>
      </c>
      <c r="U129" s="128">
        <v>181.38615557</v>
      </c>
      <c r="V129" s="128">
        <v>273.23569058999999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1732.8723238800001</v>
      </c>
      <c r="C130" s="128">
        <v>1346.0221698400001</v>
      </c>
      <c r="D130" s="128">
        <v>1278.11431105</v>
      </c>
      <c r="E130" s="128">
        <v>768.52014409000003</v>
      </c>
      <c r="F130" s="128">
        <v>374.91020072999999</v>
      </c>
      <c r="G130" s="128">
        <v>134.68396623000001</v>
      </c>
      <c r="H130" s="128">
        <v>67.907858790000006</v>
      </c>
      <c r="I130" s="128">
        <v>0.20758293</v>
      </c>
      <c r="J130" s="128">
        <v>38.828892400000001</v>
      </c>
      <c r="K130" s="128">
        <v>28.871383460000001</v>
      </c>
      <c r="L130" s="128">
        <v>170.27865118</v>
      </c>
      <c r="M130" s="128">
        <v>64.929686820000001</v>
      </c>
      <c r="N130" s="128">
        <v>0</v>
      </c>
      <c r="O130" s="128">
        <v>4.5388816199999997</v>
      </c>
      <c r="P130" s="128">
        <v>60.390805200000003</v>
      </c>
      <c r="Q130" s="128">
        <v>105.34896436</v>
      </c>
      <c r="R130" s="128">
        <v>0.34890291000000001</v>
      </c>
      <c r="S130" s="128">
        <v>0</v>
      </c>
      <c r="T130" s="128">
        <v>105.00006145</v>
      </c>
      <c r="U130" s="128">
        <v>216.57150286000001</v>
      </c>
      <c r="V130" s="128">
        <v>269.34142830000002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1744.92568637</v>
      </c>
      <c r="C131" s="128">
        <v>1360.5968680799999</v>
      </c>
      <c r="D131" s="128">
        <v>1293.2062487200001</v>
      </c>
      <c r="E131" s="128">
        <v>776.93266849999998</v>
      </c>
      <c r="F131" s="128">
        <v>376.42802732000001</v>
      </c>
      <c r="G131" s="128">
        <v>139.8455529</v>
      </c>
      <c r="H131" s="128">
        <v>67.390619360000002</v>
      </c>
      <c r="I131" s="128">
        <v>0.20496186999999999</v>
      </c>
      <c r="J131" s="128">
        <v>38.512270389999998</v>
      </c>
      <c r="K131" s="128">
        <v>28.673387099999999</v>
      </c>
      <c r="L131" s="128">
        <v>165.4441147</v>
      </c>
      <c r="M131" s="128">
        <v>63.08240009</v>
      </c>
      <c r="N131" s="128">
        <v>0</v>
      </c>
      <c r="O131" s="128">
        <v>4.4900438200000004</v>
      </c>
      <c r="P131" s="128">
        <v>58.592356270000003</v>
      </c>
      <c r="Q131" s="128">
        <v>102.36171461000001</v>
      </c>
      <c r="R131" s="128">
        <v>0.34058038000000002</v>
      </c>
      <c r="S131" s="128">
        <v>0</v>
      </c>
      <c r="T131" s="128">
        <v>102.02113423</v>
      </c>
      <c r="U131" s="128">
        <v>218.88470358999999</v>
      </c>
      <c r="V131" s="128">
        <v>267.75110547000003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1752.12344734</v>
      </c>
      <c r="C132" s="128">
        <v>1373.6704172100001</v>
      </c>
      <c r="D132" s="128">
        <v>1309.54466895</v>
      </c>
      <c r="E132" s="128">
        <v>789.78085956999996</v>
      </c>
      <c r="F132" s="128">
        <v>380.63475030000001</v>
      </c>
      <c r="G132" s="128">
        <v>139.12905907999999</v>
      </c>
      <c r="H132" s="128">
        <v>64.125748259999995</v>
      </c>
      <c r="I132" s="128">
        <v>0.20274476</v>
      </c>
      <c r="J132" s="128">
        <v>38.197154159999997</v>
      </c>
      <c r="K132" s="128">
        <v>25.72584934</v>
      </c>
      <c r="L132" s="128">
        <v>164.16401499</v>
      </c>
      <c r="M132" s="128">
        <v>64.094642309999998</v>
      </c>
      <c r="N132" s="128">
        <v>0</v>
      </c>
      <c r="O132" s="128">
        <v>4.2737721000000004</v>
      </c>
      <c r="P132" s="128">
        <v>59.820870210000002</v>
      </c>
      <c r="Q132" s="128">
        <v>100.06937268</v>
      </c>
      <c r="R132" s="128">
        <v>0.33468192000000002</v>
      </c>
      <c r="S132" s="128">
        <v>0</v>
      </c>
      <c r="T132" s="128">
        <v>99.734690760000007</v>
      </c>
      <c r="U132" s="128">
        <v>214.28901514</v>
      </c>
      <c r="V132" s="128">
        <v>232.59771216999999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1796.23822569</v>
      </c>
      <c r="C133" s="128">
        <v>1398.8335334200001</v>
      </c>
      <c r="D133" s="128">
        <v>1336.9172517699999</v>
      </c>
      <c r="E133" s="128">
        <v>817.98969701999999</v>
      </c>
      <c r="F133" s="128">
        <v>380.53788029999998</v>
      </c>
      <c r="G133" s="128">
        <v>138.38967445</v>
      </c>
      <c r="H133" s="128">
        <v>61.916281650000002</v>
      </c>
      <c r="I133" s="128">
        <v>0.20009521999999999</v>
      </c>
      <c r="J133" s="128">
        <v>36.454834300000002</v>
      </c>
      <c r="K133" s="128">
        <v>25.261352129999999</v>
      </c>
      <c r="L133" s="128">
        <v>169.11381413000001</v>
      </c>
      <c r="M133" s="128">
        <v>69.46568216</v>
      </c>
      <c r="N133" s="128">
        <v>0</v>
      </c>
      <c r="O133" s="128">
        <v>4.4796529500000002</v>
      </c>
      <c r="P133" s="128">
        <v>64.986029209999998</v>
      </c>
      <c r="Q133" s="128">
        <v>99.648131969999994</v>
      </c>
      <c r="R133" s="128">
        <v>0.32387405000000002</v>
      </c>
      <c r="S133" s="128">
        <v>0</v>
      </c>
      <c r="T133" s="128">
        <v>99.324257919999994</v>
      </c>
      <c r="U133" s="128">
        <v>228.29087813999999</v>
      </c>
      <c r="V133" s="128">
        <v>245.97887732999999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1838.7922024699999</v>
      </c>
      <c r="C134" s="128">
        <v>1426.05916862</v>
      </c>
      <c r="D134" s="128">
        <v>1365.6544676799999</v>
      </c>
      <c r="E134" s="128">
        <v>832.96154208999997</v>
      </c>
      <c r="F134" s="128">
        <v>393.56198841999998</v>
      </c>
      <c r="G134" s="128">
        <v>139.13093717000001</v>
      </c>
      <c r="H134" s="128">
        <v>60.404700939999998</v>
      </c>
      <c r="I134" s="128">
        <v>0.19976822999999999</v>
      </c>
      <c r="J134" s="128">
        <v>34.771433520000002</v>
      </c>
      <c r="K134" s="128">
        <v>25.433499189999999</v>
      </c>
      <c r="L134" s="128">
        <v>172.78694786</v>
      </c>
      <c r="M134" s="128">
        <v>73.480166170000004</v>
      </c>
      <c r="N134" s="128">
        <v>0</v>
      </c>
      <c r="O134" s="128">
        <v>4.2836435399999999</v>
      </c>
      <c r="P134" s="128">
        <v>69.196522630000004</v>
      </c>
      <c r="Q134" s="128">
        <v>99.306781689999994</v>
      </c>
      <c r="R134" s="128">
        <v>0.32131336999999999</v>
      </c>
      <c r="S134" s="128">
        <v>0</v>
      </c>
      <c r="T134" s="128">
        <v>98.985468319999995</v>
      </c>
      <c r="U134" s="128">
        <v>239.94608599</v>
      </c>
      <c r="V134" s="128">
        <v>253.03202388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1865.42875858</v>
      </c>
      <c r="C135" s="128">
        <v>1455.8944881100001</v>
      </c>
      <c r="D135" s="128">
        <v>1396.3960074199999</v>
      </c>
      <c r="E135" s="128">
        <v>855.46728009000003</v>
      </c>
      <c r="F135" s="128">
        <v>398.02299261000002</v>
      </c>
      <c r="G135" s="128">
        <v>142.90573472</v>
      </c>
      <c r="H135" s="128">
        <v>59.498480690000001</v>
      </c>
      <c r="I135" s="128">
        <v>0.20552458000000001</v>
      </c>
      <c r="J135" s="128">
        <v>34.46389344</v>
      </c>
      <c r="K135" s="128">
        <v>24.829062669999999</v>
      </c>
      <c r="L135" s="128">
        <v>175.79197748000001</v>
      </c>
      <c r="M135" s="128">
        <v>77.714202959999994</v>
      </c>
      <c r="N135" s="128">
        <v>0</v>
      </c>
      <c r="O135" s="128">
        <v>4.4601767900000002</v>
      </c>
      <c r="P135" s="128">
        <v>73.254026170000003</v>
      </c>
      <c r="Q135" s="128">
        <v>98.077774520000006</v>
      </c>
      <c r="R135" s="128">
        <v>0.3094092</v>
      </c>
      <c r="S135" s="128">
        <v>0</v>
      </c>
      <c r="T135" s="128">
        <v>97.768365320000001</v>
      </c>
      <c r="U135" s="128">
        <v>233.74229299000001</v>
      </c>
      <c r="V135" s="128">
        <v>244.37837363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1910.0989018800001</v>
      </c>
      <c r="C136" s="128">
        <v>1488.36412569</v>
      </c>
      <c r="D136" s="128">
        <v>1430.0819530199999</v>
      </c>
      <c r="E136" s="128">
        <v>876.63304904999995</v>
      </c>
      <c r="F136" s="128">
        <v>405.49334289000001</v>
      </c>
      <c r="G136" s="128">
        <v>147.95556108</v>
      </c>
      <c r="H136" s="128">
        <v>58.282172670000001</v>
      </c>
      <c r="I136" s="128">
        <v>0.19891559</v>
      </c>
      <c r="J136" s="128">
        <v>33.784391339999999</v>
      </c>
      <c r="K136" s="128">
        <v>24.29886574</v>
      </c>
      <c r="L136" s="128">
        <v>174.97063825999999</v>
      </c>
      <c r="M136" s="128">
        <v>80.647573940000001</v>
      </c>
      <c r="N136" s="128">
        <v>0</v>
      </c>
      <c r="O136" s="128">
        <v>3.5597363</v>
      </c>
      <c r="P136" s="128">
        <v>77.087837640000004</v>
      </c>
      <c r="Q136" s="128">
        <v>94.32306432</v>
      </c>
      <c r="R136" s="128">
        <v>0.30576272999999998</v>
      </c>
      <c r="S136" s="128">
        <v>0</v>
      </c>
      <c r="T136" s="128">
        <v>94.017301590000002</v>
      </c>
      <c r="U136" s="128">
        <v>246.76413793</v>
      </c>
      <c r="V136" s="128">
        <v>244.98631750999999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1951.21376119</v>
      </c>
      <c r="C137" s="128">
        <v>1520.2001139900001</v>
      </c>
      <c r="D137" s="128">
        <v>1464.09093321</v>
      </c>
      <c r="E137" s="128">
        <v>893.51060240000004</v>
      </c>
      <c r="F137" s="128">
        <v>418.24591908999997</v>
      </c>
      <c r="G137" s="128">
        <v>152.33441171999999</v>
      </c>
      <c r="H137" s="128">
        <v>56.109180780000003</v>
      </c>
      <c r="I137" s="128">
        <v>8.6393709999999999E-2</v>
      </c>
      <c r="J137" s="128">
        <v>32.676268350000001</v>
      </c>
      <c r="K137" s="128">
        <v>23.346518719999999</v>
      </c>
      <c r="L137" s="128">
        <v>177.39845715000001</v>
      </c>
      <c r="M137" s="128">
        <v>84.301541889999996</v>
      </c>
      <c r="N137" s="128">
        <v>0</v>
      </c>
      <c r="O137" s="128">
        <v>3.2898259400000001</v>
      </c>
      <c r="P137" s="128">
        <v>81.011715949999996</v>
      </c>
      <c r="Q137" s="128">
        <v>93.096915260000003</v>
      </c>
      <c r="R137" s="128">
        <v>0.29807106</v>
      </c>
      <c r="S137" s="128">
        <v>0</v>
      </c>
      <c r="T137" s="128">
        <v>92.798844200000005</v>
      </c>
      <c r="U137" s="128">
        <v>253.61519005</v>
      </c>
      <c r="V137" s="128">
        <v>246.20800452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2016.6598161700001</v>
      </c>
      <c r="C138" s="128">
        <v>1572.33172448</v>
      </c>
      <c r="D138" s="128">
        <v>1516.6263315799999</v>
      </c>
      <c r="E138" s="128">
        <v>926.19365991999996</v>
      </c>
      <c r="F138" s="128">
        <v>433.27971106000001</v>
      </c>
      <c r="G138" s="128">
        <v>157.1529606</v>
      </c>
      <c r="H138" s="128">
        <v>55.7053929</v>
      </c>
      <c r="I138" s="128">
        <v>8.4227620000000003E-2</v>
      </c>
      <c r="J138" s="128">
        <v>32.565224819999997</v>
      </c>
      <c r="K138" s="128">
        <v>23.055940459999999</v>
      </c>
      <c r="L138" s="128">
        <v>181.69333105000001</v>
      </c>
      <c r="M138" s="128">
        <v>89.719646850000004</v>
      </c>
      <c r="N138" s="128">
        <v>0</v>
      </c>
      <c r="O138" s="128">
        <v>2.7246986400000002</v>
      </c>
      <c r="P138" s="128">
        <v>86.994948210000004</v>
      </c>
      <c r="Q138" s="128">
        <v>91.973684199999994</v>
      </c>
      <c r="R138" s="128">
        <v>0.28861204000000001</v>
      </c>
      <c r="S138" s="128">
        <v>0</v>
      </c>
      <c r="T138" s="128">
        <v>91.685072160000004</v>
      </c>
      <c r="U138" s="128">
        <v>262.63476064000002</v>
      </c>
      <c r="V138" s="128">
        <v>255.04087602999999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2041.72204536</v>
      </c>
      <c r="C139" s="128">
        <v>1589.3423186299999</v>
      </c>
      <c r="D139" s="128">
        <v>1535.4943659</v>
      </c>
      <c r="E139" s="128">
        <v>895.91441740000005</v>
      </c>
      <c r="F139" s="128">
        <v>473.43035321000002</v>
      </c>
      <c r="G139" s="128">
        <v>166.14959529000001</v>
      </c>
      <c r="H139" s="128">
        <v>53.847952730000003</v>
      </c>
      <c r="I139" s="128">
        <v>9.8837120000000001E-2</v>
      </c>
      <c r="J139" s="128">
        <v>31.638351719999999</v>
      </c>
      <c r="K139" s="128">
        <v>22.110763890000001</v>
      </c>
      <c r="L139" s="128">
        <v>180.82752332000001</v>
      </c>
      <c r="M139" s="128">
        <v>92.11916592</v>
      </c>
      <c r="N139" s="128">
        <v>0</v>
      </c>
      <c r="O139" s="128">
        <v>2.6336333000000001</v>
      </c>
      <c r="P139" s="128">
        <v>89.485532620000001</v>
      </c>
      <c r="Q139" s="128">
        <v>88.708357399999997</v>
      </c>
      <c r="R139" s="128">
        <v>0.27661629999999998</v>
      </c>
      <c r="S139" s="128">
        <v>0</v>
      </c>
      <c r="T139" s="128">
        <v>88.431741099999996</v>
      </c>
      <c r="U139" s="128">
        <v>271.55220341</v>
      </c>
      <c r="V139" s="128">
        <v>259.90412830000002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2059.69276266</v>
      </c>
      <c r="C140" s="128">
        <v>1601.8736215399999</v>
      </c>
      <c r="D140" s="128">
        <v>1550.5944795299999</v>
      </c>
      <c r="E140" s="128">
        <v>882.89219438999999</v>
      </c>
      <c r="F140" s="128">
        <v>479.88438933999998</v>
      </c>
      <c r="G140" s="128">
        <v>187.8178958</v>
      </c>
      <c r="H140" s="128">
        <v>51.279142010000001</v>
      </c>
      <c r="I140" s="128">
        <v>0.19477131</v>
      </c>
      <c r="J140" s="128">
        <v>31.261740799999998</v>
      </c>
      <c r="K140" s="128">
        <v>19.822629899999999</v>
      </c>
      <c r="L140" s="128">
        <v>180.05941555999999</v>
      </c>
      <c r="M140" s="128">
        <v>97.668273450000001</v>
      </c>
      <c r="N140" s="128">
        <v>0</v>
      </c>
      <c r="O140" s="128">
        <v>4.0909230000000001</v>
      </c>
      <c r="P140" s="128">
        <v>93.577350449999997</v>
      </c>
      <c r="Q140" s="128">
        <v>82.391142110000004</v>
      </c>
      <c r="R140" s="128">
        <v>0.2649262</v>
      </c>
      <c r="S140" s="128">
        <v>0</v>
      </c>
      <c r="T140" s="128">
        <v>82.126215909999999</v>
      </c>
      <c r="U140" s="128">
        <v>277.75972555999999</v>
      </c>
      <c r="V140" s="128">
        <v>263.67731555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2125.2063907199999</v>
      </c>
      <c r="C141" s="128">
        <v>1654.34547155</v>
      </c>
      <c r="D141" s="128">
        <v>1602.07435444</v>
      </c>
      <c r="E141" s="128">
        <v>934.03737136999996</v>
      </c>
      <c r="F141" s="128">
        <v>495.03736220000002</v>
      </c>
      <c r="G141" s="128">
        <v>172.99962087</v>
      </c>
      <c r="H141" s="128">
        <v>52.271117109999999</v>
      </c>
      <c r="I141" s="128">
        <v>8.8672280000000006E-2</v>
      </c>
      <c r="J141" s="128">
        <v>31.971376589999998</v>
      </c>
      <c r="K141" s="128">
        <v>20.211068239999999</v>
      </c>
      <c r="L141" s="128">
        <v>186.39276347000001</v>
      </c>
      <c r="M141" s="128">
        <v>101.45911206</v>
      </c>
      <c r="N141" s="128">
        <v>0</v>
      </c>
      <c r="O141" s="128">
        <v>3.90251481</v>
      </c>
      <c r="P141" s="128">
        <v>97.556597249999996</v>
      </c>
      <c r="Q141" s="128">
        <v>84.933651409999996</v>
      </c>
      <c r="R141" s="128">
        <v>0.26870884</v>
      </c>
      <c r="S141" s="128">
        <v>0</v>
      </c>
      <c r="T141" s="128">
        <v>84.664942569999994</v>
      </c>
      <c r="U141" s="128">
        <v>284.46815570000001</v>
      </c>
      <c r="V141" s="128">
        <v>274.24548923999998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2158.0127046399998</v>
      </c>
      <c r="C142" s="128">
        <v>1658.8479602699999</v>
      </c>
      <c r="D142" s="128">
        <v>1606.44186846</v>
      </c>
      <c r="E142" s="128">
        <v>930.98357229999999</v>
      </c>
      <c r="F142" s="128">
        <v>498.50378260000002</v>
      </c>
      <c r="G142" s="128">
        <v>176.95451356000001</v>
      </c>
      <c r="H142" s="128">
        <v>52.406091809999999</v>
      </c>
      <c r="I142" s="128">
        <v>0.11263131</v>
      </c>
      <c r="J142" s="128">
        <v>31.942352880000001</v>
      </c>
      <c r="K142" s="128">
        <v>20.351107620000001</v>
      </c>
      <c r="L142" s="128">
        <v>194.05065253000001</v>
      </c>
      <c r="M142" s="128">
        <v>109.04299422</v>
      </c>
      <c r="N142" s="128">
        <v>0</v>
      </c>
      <c r="O142" s="128">
        <v>3.7917452699999998</v>
      </c>
      <c r="P142" s="128">
        <v>105.25124895</v>
      </c>
      <c r="Q142" s="128">
        <v>85.007658309999997</v>
      </c>
      <c r="R142" s="128">
        <v>0.26074903999999999</v>
      </c>
      <c r="S142" s="128">
        <v>0</v>
      </c>
      <c r="T142" s="128">
        <v>84.746909270000003</v>
      </c>
      <c r="U142" s="128">
        <v>305.11409184000001</v>
      </c>
      <c r="V142" s="128">
        <v>245.69525553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2216.63861511</v>
      </c>
      <c r="C143" s="128">
        <v>1710.1271180599999</v>
      </c>
      <c r="D143" s="128">
        <v>1655.3067924100001</v>
      </c>
      <c r="E143" s="128">
        <v>973.25501171999997</v>
      </c>
      <c r="F143" s="128">
        <v>507.64346454000002</v>
      </c>
      <c r="G143" s="128">
        <v>174.40831614999999</v>
      </c>
      <c r="H143" s="128">
        <v>54.820325650000001</v>
      </c>
      <c r="I143" s="128">
        <v>7.3561580000000001E-2</v>
      </c>
      <c r="J143" s="128">
        <v>33.484468100000001</v>
      </c>
      <c r="K143" s="128">
        <v>21.26229597</v>
      </c>
      <c r="L143" s="128">
        <v>196.98151272999999</v>
      </c>
      <c r="M143" s="128">
        <v>107.60993981999999</v>
      </c>
      <c r="N143" s="128">
        <v>0</v>
      </c>
      <c r="O143" s="128">
        <v>3.72952555</v>
      </c>
      <c r="P143" s="128">
        <v>103.88041427</v>
      </c>
      <c r="Q143" s="128">
        <v>89.371572909999998</v>
      </c>
      <c r="R143" s="128">
        <v>0.27514185000000002</v>
      </c>
      <c r="S143" s="128">
        <v>0</v>
      </c>
      <c r="T143" s="128">
        <v>89.09643106</v>
      </c>
      <c r="U143" s="128">
        <v>309.52998431999998</v>
      </c>
      <c r="V143" s="128">
        <v>248.45553523000001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2282.1470083899999</v>
      </c>
      <c r="C144" s="128">
        <v>1768.4948801400001</v>
      </c>
      <c r="D144" s="128">
        <v>1712.5642235</v>
      </c>
      <c r="E144" s="128">
        <v>1017.72420946</v>
      </c>
      <c r="F144" s="128">
        <v>516.95315258000005</v>
      </c>
      <c r="G144" s="128">
        <v>177.88686146000001</v>
      </c>
      <c r="H144" s="128">
        <v>55.930656640000002</v>
      </c>
      <c r="I144" s="128">
        <v>7.2054679999999996E-2</v>
      </c>
      <c r="J144" s="128">
        <v>34.137778349999998</v>
      </c>
      <c r="K144" s="128">
        <v>21.72082361</v>
      </c>
      <c r="L144" s="128">
        <v>201.44330686999999</v>
      </c>
      <c r="M144" s="128">
        <v>110.63891750000001</v>
      </c>
      <c r="N144" s="128">
        <v>0</v>
      </c>
      <c r="O144" s="128">
        <v>3.5998721900000001</v>
      </c>
      <c r="P144" s="128">
        <v>107.03904531000001</v>
      </c>
      <c r="Q144" s="128">
        <v>90.804389369999996</v>
      </c>
      <c r="R144" s="128">
        <v>0.27396218999999999</v>
      </c>
      <c r="S144" s="128">
        <v>0</v>
      </c>
      <c r="T144" s="128">
        <v>90.530427180000004</v>
      </c>
      <c r="U144" s="128">
        <v>312.20882138000002</v>
      </c>
      <c r="V144" s="128">
        <v>254.25183508999999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2233.7557677999998</v>
      </c>
      <c r="C145" s="128">
        <v>1730.06608643</v>
      </c>
      <c r="D145" s="128">
        <v>1674.44526933</v>
      </c>
      <c r="E145" s="128">
        <v>990.19691273000001</v>
      </c>
      <c r="F145" s="128">
        <v>505.14918716</v>
      </c>
      <c r="G145" s="128">
        <v>179.09916944</v>
      </c>
      <c r="H145" s="128">
        <v>55.620817099999996</v>
      </c>
      <c r="I145" s="128">
        <v>6.5923579999999996E-2</v>
      </c>
      <c r="J145" s="128">
        <v>33.939573230000001</v>
      </c>
      <c r="K145" s="128">
        <v>21.61532029</v>
      </c>
      <c r="L145" s="128">
        <v>199.28997013</v>
      </c>
      <c r="M145" s="128">
        <v>109.89165036</v>
      </c>
      <c r="N145" s="128">
        <v>0</v>
      </c>
      <c r="O145" s="128">
        <v>3.5598003999999999</v>
      </c>
      <c r="P145" s="128">
        <v>106.33184996</v>
      </c>
      <c r="Q145" s="128">
        <v>89.398319770000001</v>
      </c>
      <c r="R145" s="128">
        <v>0.26496220999999998</v>
      </c>
      <c r="S145" s="128">
        <v>0</v>
      </c>
      <c r="T145" s="128">
        <v>89.133357559999993</v>
      </c>
      <c r="U145" s="128">
        <v>304.39971123999999</v>
      </c>
      <c r="V145" s="128">
        <v>250.40120852000001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2225.9031132199998</v>
      </c>
      <c r="C146" s="128">
        <v>1711.09340552</v>
      </c>
      <c r="D146" s="128">
        <v>1656.7181734599999</v>
      </c>
      <c r="E146" s="128">
        <v>995.38139138999998</v>
      </c>
      <c r="F146" s="128">
        <v>483.99720050000002</v>
      </c>
      <c r="G146" s="128">
        <v>177.33958157000001</v>
      </c>
      <c r="H146" s="128">
        <v>54.375232060000002</v>
      </c>
      <c r="I146" s="128">
        <v>8.7288870000000005E-2</v>
      </c>
      <c r="J146" s="128">
        <v>33.242451680000002</v>
      </c>
      <c r="K146" s="128">
        <v>21.045491510000002</v>
      </c>
      <c r="L146" s="128">
        <v>197.99860919</v>
      </c>
      <c r="M146" s="128">
        <v>109.23603618999999</v>
      </c>
      <c r="N146" s="128">
        <v>0</v>
      </c>
      <c r="O146" s="128">
        <v>3.4900286199999999</v>
      </c>
      <c r="P146" s="128">
        <v>105.74600757</v>
      </c>
      <c r="Q146" s="128">
        <v>88.762573000000003</v>
      </c>
      <c r="R146" s="128">
        <v>0.26496220999999998</v>
      </c>
      <c r="S146" s="128">
        <v>0</v>
      </c>
      <c r="T146" s="128">
        <v>88.497610789999996</v>
      </c>
      <c r="U146" s="128">
        <v>316.81109851000002</v>
      </c>
      <c r="V146" s="128">
        <v>245.23783330000001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2249.2061720800002</v>
      </c>
      <c r="C147" s="128">
        <v>1713.3098206899999</v>
      </c>
      <c r="D147" s="128">
        <v>1658.5951973199999</v>
      </c>
      <c r="E147" s="128">
        <v>999.88493607999999</v>
      </c>
      <c r="F147" s="128">
        <v>485.77886989000001</v>
      </c>
      <c r="G147" s="128">
        <v>172.93139135000001</v>
      </c>
      <c r="H147" s="128">
        <v>54.714623369999998</v>
      </c>
      <c r="I147" s="128">
        <v>7.7089409999999997E-2</v>
      </c>
      <c r="J147" s="128">
        <v>33.484697410000003</v>
      </c>
      <c r="K147" s="128">
        <v>21.15283655</v>
      </c>
      <c r="L147" s="128">
        <v>196.63650577000001</v>
      </c>
      <c r="M147" s="128">
        <v>107.77568655</v>
      </c>
      <c r="N147" s="128">
        <v>0</v>
      </c>
      <c r="O147" s="128">
        <v>3.39872576</v>
      </c>
      <c r="P147" s="128">
        <v>104.37696079</v>
      </c>
      <c r="Q147" s="128">
        <v>88.860819219999996</v>
      </c>
      <c r="R147" s="128">
        <v>0.26496220999999998</v>
      </c>
      <c r="S147" s="128">
        <v>0</v>
      </c>
      <c r="T147" s="128">
        <v>88.595857010000003</v>
      </c>
      <c r="U147" s="128">
        <v>339.25984562000002</v>
      </c>
      <c r="V147" s="128">
        <v>220.02827945999999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2242.1541868499999</v>
      </c>
      <c r="C148" s="128">
        <v>1694.1885824599999</v>
      </c>
      <c r="D148" s="128">
        <v>1642.29149534</v>
      </c>
      <c r="E148" s="128">
        <v>930.52926172000002</v>
      </c>
      <c r="F148" s="128">
        <v>490.92455238999997</v>
      </c>
      <c r="G148" s="128">
        <v>220.83768122999999</v>
      </c>
      <c r="H148" s="128">
        <v>51.897087120000002</v>
      </c>
      <c r="I148" s="128">
        <v>0.32308513</v>
      </c>
      <c r="J148" s="128">
        <v>31.510921270000001</v>
      </c>
      <c r="K148" s="128">
        <v>20.063080719999999</v>
      </c>
      <c r="L148" s="128">
        <v>168.48398828000001</v>
      </c>
      <c r="M148" s="128">
        <v>81.671742260000002</v>
      </c>
      <c r="N148" s="128">
        <v>0</v>
      </c>
      <c r="O148" s="128">
        <v>2.0473251100000001</v>
      </c>
      <c r="P148" s="128">
        <v>79.624417149999999</v>
      </c>
      <c r="Q148" s="128">
        <v>86.812246020000003</v>
      </c>
      <c r="R148" s="128">
        <v>0</v>
      </c>
      <c r="S148" s="128">
        <v>0</v>
      </c>
      <c r="T148" s="128">
        <v>86.812246020000003</v>
      </c>
      <c r="U148" s="128">
        <v>379.48161611</v>
      </c>
      <c r="V148" s="128">
        <v>212.91708392999999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2247.5827735500002</v>
      </c>
      <c r="C149" s="128">
        <v>1654.21418161</v>
      </c>
      <c r="D149" s="128">
        <v>1590.5821411100001</v>
      </c>
      <c r="E149" s="128">
        <v>948.64438040000005</v>
      </c>
      <c r="F149" s="128">
        <v>469.72233213999999</v>
      </c>
      <c r="G149" s="128">
        <v>172.21542857</v>
      </c>
      <c r="H149" s="128">
        <v>63.632040500000002</v>
      </c>
      <c r="I149" s="128">
        <v>0.43367370999999999</v>
      </c>
      <c r="J149" s="128">
        <v>38.82475857</v>
      </c>
      <c r="K149" s="128">
        <v>24.373608220000001</v>
      </c>
      <c r="L149" s="128">
        <v>213.06078579999999</v>
      </c>
      <c r="M149" s="128">
        <v>104.34907428</v>
      </c>
      <c r="N149" s="128">
        <v>0</v>
      </c>
      <c r="O149" s="128">
        <v>2.9185930199999999</v>
      </c>
      <c r="P149" s="128">
        <v>101.43048125999999</v>
      </c>
      <c r="Q149" s="128">
        <v>108.71171151999999</v>
      </c>
      <c r="R149" s="128">
        <v>0</v>
      </c>
      <c r="S149" s="128">
        <v>0</v>
      </c>
      <c r="T149" s="128">
        <v>108.71171151999999</v>
      </c>
      <c r="U149" s="128">
        <v>380.30780614000003</v>
      </c>
      <c r="V149" s="128">
        <v>248.46266749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2223.1634897499998</v>
      </c>
      <c r="C150" s="128">
        <v>1628.0874097000001</v>
      </c>
      <c r="D150" s="128">
        <v>1564.9264612899999</v>
      </c>
      <c r="E150" s="128">
        <v>943.77878367000005</v>
      </c>
      <c r="F150" s="128">
        <v>456.12328120000001</v>
      </c>
      <c r="G150" s="128">
        <v>165.02439641999999</v>
      </c>
      <c r="H150" s="128">
        <v>63.160948410000003</v>
      </c>
      <c r="I150" s="128">
        <v>0.20036609999999999</v>
      </c>
      <c r="J150" s="128">
        <v>38.693895359999999</v>
      </c>
      <c r="K150" s="128">
        <v>24.26668695</v>
      </c>
      <c r="L150" s="128">
        <v>209.37017843999999</v>
      </c>
      <c r="M150" s="128">
        <v>102.89021431</v>
      </c>
      <c r="N150" s="128">
        <v>0</v>
      </c>
      <c r="O150" s="128">
        <v>3.1426425899999999</v>
      </c>
      <c r="P150" s="128">
        <v>99.747571719999996</v>
      </c>
      <c r="Q150" s="128">
        <v>106.47996413</v>
      </c>
      <c r="R150" s="128">
        <v>0.31983920999999998</v>
      </c>
      <c r="S150" s="128">
        <v>0</v>
      </c>
      <c r="T150" s="128">
        <v>106.16012492</v>
      </c>
      <c r="U150" s="128">
        <v>385.70590161000001</v>
      </c>
      <c r="V150" s="128">
        <v>245.53589692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2196.0326284299999</v>
      </c>
      <c r="C151" s="128">
        <v>1604.19412536</v>
      </c>
      <c r="D151" s="128">
        <v>1541.2046795599999</v>
      </c>
      <c r="E151" s="128">
        <v>938.45051928999999</v>
      </c>
      <c r="F151" s="128">
        <v>439.35171087999998</v>
      </c>
      <c r="G151" s="128">
        <v>163.40244938999999</v>
      </c>
      <c r="H151" s="128">
        <v>62.989445799999999</v>
      </c>
      <c r="I151" s="128">
        <v>0.51429216</v>
      </c>
      <c r="J151" s="128">
        <v>38.353634999999997</v>
      </c>
      <c r="K151" s="128">
        <v>24.121518640000001</v>
      </c>
      <c r="L151" s="128">
        <v>208.42393346</v>
      </c>
      <c r="M151" s="128">
        <v>103.87652704</v>
      </c>
      <c r="N151" s="128">
        <v>0</v>
      </c>
      <c r="O151" s="128">
        <v>3.0782967499999998</v>
      </c>
      <c r="P151" s="128">
        <v>100.79823029000001</v>
      </c>
      <c r="Q151" s="128">
        <v>104.54740642</v>
      </c>
      <c r="R151" s="128">
        <v>0.31983920999999998</v>
      </c>
      <c r="S151" s="128">
        <v>0</v>
      </c>
      <c r="T151" s="128">
        <v>104.22756721</v>
      </c>
      <c r="U151" s="128">
        <v>383.41456961</v>
      </c>
      <c r="V151" s="128">
        <v>249.57699883000001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2153.5846003299998</v>
      </c>
      <c r="C152" s="128">
        <v>1573.43258025</v>
      </c>
      <c r="D152" s="128">
        <v>1510.98213945</v>
      </c>
      <c r="E152" s="128">
        <v>926.44273299999998</v>
      </c>
      <c r="F152" s="128">
        <v>424.66407335999997</v>
      </c>
      <c r="G152" s="128">
        <v>159.87533309</v>
      </c>
      <c r="H152" s="128">
        <v>62.450440800000003</v>
      </c>
      <c r="I152" s="128">
        <v>8.4804649999999995E-2</v>
      </c>
      <c r="J152" s="128">
        <v>38.476988030000001</v>
      </c>
      <c r="K152" s="128">
        <v>23.888648119999999</v>
      </c>
      <c r="L152" s="128">
        <v>206.10877961</v>
      </c>
      <c r="M152" s="128">
        <v>104.22198324</v>
      </c>
      <c r="N152" s="128">
        <v>0</v>
      </c>
      <c r="O152" s="128">
        <v>3.0259954100000002</v>
      </c>
      <c r="P152" s="128">
        <v>101.19598783000001</v>
      </c>
      <c r="Q152" s="128">
        <v>101.88679637</v>
      </c>
      <c r="R152" s="128">
        <v>0.29905984000000002</v>
      </c>
      <c r="S152" s="128">
        <v>0</v>
      </c>
      <c r="T152" s="128">
        <v>101.58773653</v>
      </c>
      <c r="U152" s="128">
        <v>374.04324047</v>
      </c>
      <c r="V152" s="128">
        <v>246.34930696999999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2151.3806024400001</v>
      </c>
      <c r="C153" s="128">
        <v>1573.5642123099999</v>
      </c>
      <c r="D153" s="128">
        <v>1512.1329442000001</v>
      </c>
      <c r="E153" s="128">
        <v>940.69919569000001</v>
      </c>
      <c r="F153" s="128">
        <v>415.03976316000001</v>
      </c>
      <c r="G153" s="128">
        <v>156.39398535000001</v>
      </c>
      <c r="H153" s="128">
        <v>61.431268109999998</v>
      </c>
      <c r="I153" s="128">
        <v>8.6242429999999995E-2</v>
      </c>
      <c r="J153" s="128">
        <v>38.852638200000001</v>
      </c>
      <c r="K153" s="128">
        <v>22.492387480000001</v>
      </c>
      <c r="L153" s="128">
        <v>208.01233291</v>
      </c>
      <c r="M153" s="128">
        <v>107.02693103999999</v>
      </c>
      <c r="N153" s="128">
        <v>0</v>
      </c>
      <c r="O153" s="128">
        <v>2.8148219999999999</v>
      </c>
      <c r="P153" s="128">
        <v>104.21210904</v>
      </c>
      <c r="Q153" s="128">
        <v>100.98540187</v>
      </c>
      <c r="R153" s="128">
        <v>0.29055983000000002</v>
      </c>
      <c r="S153" s="128">
        <v>0</v>
      </c>
      <c r="T153" s="128">
        <v>100.69484204</v>
      </c>
      <c r="U153" s="128">
        <v>369.80405722</v>
      </c>
      <c r="V153" s="128">
        <v>256.14419822000002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2037.4730632599999</v>
      </c>
      <c r="C154" s="128">
        <v>1509.8006677799999</v>
      </c>
      <c r="D154" s="128">
        <v>1450.1632127600001</v>
      </c>
      <c r="E154" s="128">
        <v>903.41187837999996</v>
      </c>
      <c r="F154" s="128">
        <v>393.52686562000002</v>
      </c>
      <c r="G154" s="128">
        <v>153.22446876000001</v>
      </c>
      <c r="H154" s="128">
        <v>59.637455019999997</v>
      </c>
      <c r="I154" s="128">
        <v>0.10510529</v>
      </c>
      <c r="J154" s="128">
        <v>36.851715280000001</v>
      </c>
      <c r="K154" s="128">
        <v>22.680634449999999</v>
      </c>
      <c r="L154" s="128">
        <v>128.11625698</v>
      </c>
      <c r="M154" s="128">
        <v>114.516178</v>
      </c>
      <c r="N154" s="128">
        <v>0</v>
      </c>
      <c r="O154" s="128">
        <v>2.75341463</v>
      </c>
      <c r="P154" s="128">
        <v>111.76276337</v>
      </c>
      <c r="Q154" s="128">
        <v>13.600078979999999</v>
      </c>
      <c r="R154" s="128">
        <v>0.28655996</v>
      </c>
      <c r="S154" s="128">
        <v>0</v>
      </c>
      <c r="T154" s="128">
        <v>13.313519019999999</v>
      </c>
      <c r="U154" s="128">
        <v>399.55613849999997</v>
      </c>
      <c r="V154" s="128">
        <v>243.57847605000001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2062.66300323</v>
      </c>
      <c r="C155" s="128">
        <v>1513.06516923</v>
      </c>
      <c r="D155" s="128">
        <v>1453.1642826100001</v>
      </c>
      <c r="E155" s="128">
        <v>923.40287269999999</v>
      </c>
      <c r="F155" s="128">
        <v>384.02235961999997</v>
      </c>
      <c r="G155" s="128">
        <v>145.73905028999999</v>
      </c>
      <c r="H155" s="128">
        <v>59.900886620000001</v>
      </c>
      <c r="I155" s="128">
        <v>0.19381040999999999</v>
      </c>
      <c r="J155" s="128">
        <v>37.036886119999998</v>
      </c>
      <c r="K155" s="128">
        <v>22.670190089999998</v>
      </c>
      <c r="L155" s="128">
        <v>142.90001323999999</v>
      </c>
      <c r="M155" s="128">
        <v>129.42446593</v>
      </c>
      <c r="N155" s="128">
        <v>0</v>
      </c>
      <c r="O155" s="128">
        <v>2.68525393</v>
      </c>
      <c r="P155" s="128">
        <v>126.73921199999999</v>
      </c>
      <c r="Q155" s="128">
        <v>13.47554731</v>
      </c>
      <c r="R155" s="128">
        <v>0.28655996</v>
      </c>
      <c r="S155" s="128">
        <v>0</v>
      </c>
      <c r="T155" s="128">
        <v>13.18898735</v>
      </c>
      <c r="U155" s="128">
        <v>406.69782076000001</v>
      </c>
      <c r="V155" s="128">
        <v>262.84705590999999</v>
      </c>
      <c r="W155" s="128"/>
      <c r="X155" s="128"/>
      <c r="Y155" s="128"/>
      <c r="Z155" s="128"/>
      <c r="AA155" s="128"/>
      <c r="AB155" s="128"/>
    </row>
    <row r="156" spans="1:28">
      <c r="A156" s="8">
        <v>44958</v>
      </c>
      <c r="B156" s="128">
        <v>2071.0093615599999</v>
      </c>
      <c r="C156" s="128">
        <v>1517.38900053</v>
      </c>
      <c r="D156" s="128">
        <v>1458.0799193600001</v>
      </c>
      <c r="E156" s="128">
        <v>929.65713346999996</v>
      </c>
      <c r="F156" s="128">
        <v>384.58157525000001</v>
      </c>
      <c r="G156" s="128">
        <v>143.84121064000001</v>
      </c>
      <c r="H156" s="128">
        <v>59.309081169999999</v>
      </c>
      <c r="I156" s="128">
        <v>0.25399513000000001</v>
      </c>
      <c r="J156" s="128">
        <v>36.671771370000002</v>
      </c>
      <c r="K156" s="128">
        <v>22.383314670000001</v>
      </c>
      <c r="L156" s="128">
        <v>144.81696886</v>
      </c>
      <c r="M156" s="128">
        <v>131.55948691</v>
      </c>
      <c r="N156" s="128">
        <v>0</v>
      </c>
      <c r="O156" s="128">
        <v>2.6107274899999999</v>
      </c>
      <c r="P156" s="128">
        <v>128.94875941999999</v>
      </c>
      <c r="Q156" s="128">
        <v>13.257481950000001</v>
      </c>
      <c r="R156" s="128">
        <v>0.28205983000000001</v>
      </c>
      <c r="S156" s="128">
        <v>0</v>
      </c>
      <c r="T156" s="128">
        <v>12.975422119999999</v>
      </c>
      <c r="U156" s="128">
        <v>408.80339217</v>
      </c>
      <c r="V156" s="128">
        <v>269.71551182000002</v>
      </c>
      <c r="W156" s="128"/>
      <c r="X156" s="128"/>
      <c r="Y156" s="128"/>
      <c r="Z156" s="128"/>
      <c r="AA156" s="128"/>
      <c r="AB156" s="128"/>
    </row>
    <row r="157" spans="1:28">
      <c r="A157" s="8">
        <v>44986</v>
      </c>
      <c r="B157" s="128">
        <v>2106.47239584</v>
      </c>
      <c r="C157" s="128">
        <v>1551.87377227</v>
      </c>
      <c r="D157" s="128">
        <v>1495.6606730799999</v>
      </c>
      <c r="E157" s="128">
        <v>973.79754814</v>
      </c>
      <c r="F157" s="128">
        <v>380.44690608000002</v>
      </c>
      <c r="G157" s="128">
        <v>141.41621885999999</v>
      </c>
      <c r="H157" s="128">
        <v>56.213099190000001</v>
      </c>
      <c r="I157" s="128">
        <v>0.15408943999999999</v>
      </c>
      <c r="J157" s="128">
        <v>33.555953199999998</v>
      </c>
      <c r="K157" s="128">
        <v>22.50305655</v>
      </c>
      <c r="L157" s="128">
        <v>143.28035197</v>
      </c>
      <c r="M157" s="128">
        <v>130.03341854000001</v>
      </c>
      <c r="N157" s="128">
        <v>0</v>
      </c>
      <c r="O157" s="128">
        <v>2.5419689499999998</v>
      </c>
      <c r="P157" s="128">
        <v>127.49144959</v>
      </c>
      <c r="Q157" s="128">
        <v>13.24693343</v>
      </c>
      <c r="R157" s="128">
        <v>0.28205983000000001</v>
      </c>
      <c r="S157" s="128">
        <v>0</v>
      </c>
      <c r="T157" s="128">
        <v>12.964873600000001</v>
      </c>
      <c r="U157" s="128">
        <v>411.3182716</v>
      </c>
      <c r="V157" s="128">
        <v>268.1663777</v>
      </c>
      <c r="W157" s="128"/>
      <c r="X157" s="128"/>
      <c r="Y157" s="128"/>
      <c r="Z157" s="128"/>
      <c r="AA157" s="128"/>
      <c r="AB157" s="128"/>
    </row>
    <row r="158" spans="1:28">
      <c r="A158" s="8">
        <v>45017</v>
      </c>
      <c r="B158" s="128">
        <v>2129.3094407499998</v>
      </c>
      <c r="C158" s="128">
        <v>1566.9602617</v>
      </c>
      <c r="D158" s="128">
        <v>1510.4900258800001</v>
      </c>
      <c r="E158" s="128">
        <v>988.77781593999998</v>
      </c>
      <c r="F158" s="128">
        <v>381.45880803</v>
      </c>
      <c r="G158" s="128">
        <v>140.25340191000001</v>
      </c>
      <c r="H158" s="128">
        <v>56.470235819999999</v>
      </c>
      <c r="I158" s="128">
        <v>0.10388533</v>
      </c>
      <c r="J158" s="128">
        <v>33.628833059999998</v>
      </c>
      <c r="K158" s="128">
        <v>22.73751743</v>
      </c>
      <c r="L158" s="128">
        <v>141.56291296000001</v>
      </c>
      <c r="M158" s="128">
        <v>128.52882940999999</v>
      </c>
      <c r="N158" s="128">
        <v>0</v>
      </c>
      <c r="O158" s="128">
        <v>2.4821045399999999</v>
      </c>
      <c r="P158" s="128">
        <v>126.04672487000001</v>
      </c>
      <c r="Q158" s="128">
        <v>13.03408355</v>
      </c>
      <c r="R158" s="128">
        <v>0.27796488000000003</v>
      </c>
      <c r="S158" s="128">
        <v>0</v>
      </c>
      <c r="T158" s="128">
        <v>12.756118669999999</v>
      </c>
      <c r="U158" s="128">
        <v>420.78626609000003</v>
      </c>
      <c r="V158" s="128">
        <v>272.16115013000001</v>
      </c>
      <c r="W158" s="128"/>
      <c r="X158" s="128"/>
      <c r="Y158" s="128"/>
      <c r="Z158" s="128"/>
      <c r="AA158" s="128"/>
      <c r="AB158" s="128"/>
    </row>
    <row r="159" spans="1:28">
      <c r="A159" s="8">
        <v>45047</v>
      </c>
      <c r="B159" s="128">
        <v>2197.8012718999998</v>
      </c>
      <c r="C159" s="128">
        <v>1614.15901308</v>
      </c>
      <c r="D159" s="128">
        <v>1558.06437132</v>
      </c>
      <c r="E159" s="128">
        <v>1030.3289423799999</v>
      </c>
      <c r="F159" s="128">
        <v>388.91516507</v>
      </c>
      <c r="G159" s="128">
        <v>138.82026386999999</v>
      </c>
      <c r="H159" s="128">
        <v>56.094641760000002</v>
      </c>
      <c r="I159" s="128">
        <v>0.13156480000000001</v>
      </c>
      <c r="J159" s="128">
        <v>33.36787502</v>
      </c>
      <c r="K159" s="128">
        <v>22.595201939999999</v>
      </c>
      <c r="L159" s="128">
        <v>140.78690169000001</v>
      </c>
      <c r="M159" s="128">
        <v>128.21128472000001</v>
      </c>
      <c r="N159" s="128">
        <v>0</v>
      </c>
      <c r="O159" s="128">
        <v>2.3220801999999998</v>
      </c>
      <c r="P159" s="128">
        <v>125.88920452000001</v>
      </c>
      <c r="Q159" s="128">
        <v>12.57561697</v>
      </c>
      <c r="R159" s="128">
        <v>0.27796488000000003</v>
      </c>
      <c r="S159" s="128">
        <v>0</v>
      </c>
      <c r="T159" s="128">
        <v>12.29765209</v>
      </c>
      <c r="U159" s="128">
        <v>442.85535713000002</v>
      </c>
      <c r="V159" s="128">
        <v>275.40815165999999</v>
      </c>
      <c r="W159" s="128"/>
      <c r="X159" s="128"/>
      <c r="Y159" s="128"/>
      <c r="Z159" s="128"/>
      <c r="AA159" s="128"/>
      <c r="AB159" s="128"/>
    </row>
    <row r="160" spans="1:28">
      <c r="A160" s="8">
        <v>45078</v>
      </c>
      <c r="B160" s="128">
        <v>2226.39097309</v>
      </c>
      <c r="C160" s="128">
        <v>1621.43934399</v>
      </c>
      <c r="D160" s="128">
        <v>1565.20444606</v>
      </c>
      <c r="E160" s="128">
        <v>1036.9171078700001</v>
      </c>
      <c r="F160" s="128">
        <v>390.66017341000003</v>
      </c>
      <c r="G160" s="128">
        <v>137.62716477999999</v>
      </c>
      <c r="H160" s="128">
        <v>56.234897930000002</v>
      </c>
      <c r="I160" s="128">
        <v>9.6964750000000002E-2</v>
      </c>
      <c r="J160" s="128">
        <v>33.429262250000001</v>
      </c>
      <c r="K160" s="128">
        <v>22.70867093</v>
      </c>
      <c r="L160" s="128">
        <v>154.42333026</v>
      </c>
      <c r="M160" s="128">
        <v>142.03646663000001</v>
      </c>
      <c r="N160" s="128">
        <v>0</v>
      </c>
      <c r="O160" s="128">
        <v>2.11692554</v>
      </c>
      <c r="P160" s="128">
        <v>139.91954109</v>
      </c>
      <c r="Q160" s="128">
        <v>12.386863630000001</v>
      </c>
      <c r="R160" s="128">
        <v>0.27431496</v>
      </c>
      <c r="S160" s="128">
        <v>0</v>
      </c>
      <c r="T160" s="128">
        <v>12.112548670000001</v>
      </c>
      <c r="U160" s="128">
        <v>450.52829883999999</v>
      </c>
      <c r="V160" s="128">
        <v>284.18400227000001</v>
      </c>
      <c r="W160" s="128"/>
      <c r="X160" s="128"/>
      <c r="Y160" s="128"/>
      <c r="Z160" s="128"/>
      <c r="AA160" s="128"/>
      <c r="AB160" s="128"/>
    </row>
    <row r="161" spans="1:28">
      <c r="A161" s="8">
        <v>45108</v>
      </c>
      <c r="B161" s="128">
        <v>2267.4561812900001</v>
      </c>
      <c r="C161" s="128">
        <v>1652.1585510699999</v>
      </c>
      <c r="D161" s="128">
        <v>1597.72273621</v>
      </c>
      <c r="E161" s="128">
        <v>1062.71264013</v>
      </c>
      <c r="F161" s="128">
        <v>400.28834565</v>
      </c>
      <c r="G161" s="128">
        <v>134.72175042999999</v>
      </c>
      <c r="H161" s="128">
        <v>54.435814860000001</v>
      </c>
      <c r="I161" s="128">
        <v>9.3088329999999997E-2</v>
      </c>
      <c r="J161" s="128">
        <v>31.317662590000001</v>
      </c>
      <c r="K161" s="128">
        <v>23.025063939999999</v>
      </c>
      <c r="L161" s="128">
        <v>169.66267636000001</v>
      </c>
      <c r="M161" s="128">
        <v>157.36493238</v>
      </c>
      <c r="N161" s="128">
        <v>0</v>
      </c>
      <c r="O161" s="128">
        <v>2.0224327999999998</v>
      </c>
      <c r="P161" s="128">
        <v>155.34249958000001</v>
      </c>
      <c r="Q161" s="128">
        <v>12.29774398</v>
      </c>
      <c r="R161" s="128">
        <v>0.27431496</v>
      </c>
      <c r="S161" s="128">
        <v>0</v>
      </c>
      <c r="T161" s="128">
        <v>12.02342902</v>
      </c>
      <c r="U161" s="128">
        <v>445.63495386</v>
      </c>
      <c r="V161" s="128">
        <v>300.13919642000002</v>
      </c>
      <c r="W161" s="128"/>
      <c r="X161" s="128"/>
      <c r="Y161" s="128"/>
      <c r="Z161" s="128"/>
      <c r="AA161" s="128"/>
      <c r="AB161" s="128"/>
    </row>
    <row r="162" spans="1:28">
      <c r="A162" s="8">
        <v>45139</v>
      </c>
      <c r="B162" s="128">
        <v>2352.3059896899999</v>
      </c>
      <c r="C162" s="128">
        <v>1709.63495756</v>
      </c>
      <c r="D162" s="128">
        <v>1656.1095574799999</v>
      </c>
      <c r="E162" s="128">
        <v>1115.8853255500001</v>
      </c>
      <c r="F162" s="128">
        <v>406.92608551000001</v>
      </c>
      <c r="G162" s="128">
        <v>133.29814641999999</v>
      </c>
      <c r="H162" s="128">
        <v>53.525400079999997</v>
      </c>
      <c r="I162" s="128">
        <v>9.0138410000000002E-2</v>
      </c>
      <c r="J162" s="128">
        <v>31.173804619999999</v>
      </c>
      <c r="K162" s="128">
        <v>22.261457050000001</v>
      </c>
      <c r="L162" s="128">
        <v>182.25311868</v>
      </c>
      <c r="M162" s="128">
        <v>170.7000266</v>
      </c>
      <c r="N162" s="128">
        <v>0</v>
      </c>
      <c r="O162" s="128">
        <v>1.9094867200000001</v>
      </c>
      <c r="P162" s="128">
        <v>168.79053988000001</v>
      </c>
      <c r="Q162" s="128">
        <v>11.553092080000001</v>
      </c>
      <c r="R162" s="128">
        <v>0.27431496</v>
      </c>
      <c r="S162" s="128">
        <v>0</v>
      </c>
      <c r="T162" s="128">
        <v>11.278777120000001</v>
      </c>
      <c r="U162" s="128">
        <v>460.41791345000001</v>
      </c>
      <c r="V162" s="128">
        <v>316.07216478999999</v>
      </c>
      <c r="W162" s="128"/>
      <c r="X162" s="128"/>
      <c r="Y162" s="128"/>
      <c r="Z162" s="128"/>
      <c r="AA162" s="128"/>
      <c r="AB162" s="128"/>
    </row>
    <row r="163" spans="1:28">
      <c r="A163" s="8">
        <v>45170</v>
      </c>
      <c r="B163" s="128">
        <v>2388.5663232000002</v>
      </c>
      <c r="C163" s="128">
        <v>1714.22071508</v>
      </c>
      <c r="D163" s="128">
        <v>1662.0075896599999</v>
      </c>
      <c r="E163" s="128">
        <v>1122.3073139200001</v>
      </c>
      <c r="F163" s="128">
        <v>377.91387247</v>
      </c>
      <c r="G163" s="128">
        <v>161.78640326999999</v>
      </c>
      <c r="H163" s="128">
        <v>52.213125419999997</v>
      </c>
      <c r="I163" s="128">
        <v>8.1619330000000004E-2</v>
      </c>
      <c r="J163" s="128">
        <v>30.866133340000001</v>
      </c>
      <c r="K163" s="128">
        <v>21.265372750000001</v>
      </c>
      <c r="L163" s="128">
        <v>198.32022197000001</v>
      </c>
      <c r="M163" s="128">
        <v>186.97296231000001</v>
      </c>
      <c r="N163" s="128">
        <v>0</v>
      </c>
      <c r="O163" s="128">
        <v>1.8661067200000001</v>
      </c>
      <c r="P163" s="128">
        <v>185.10685559000001</v>
      </c>
      <c r="Q163" s="128">
        <v>11.347259660000001</v>
      </c>
      <c r="R163" s="128">
        <v>0.27431496</v>
      </c>
      <c r="S163" s="128">
        <v>0</v>
      </c>
      <c r="T163" s="128">
        <v>11.072944700000001</v>
      </c>
      <c r="U163" s="128">
        <v>476.02538614999997</v>
      </c>
      <c r="V163" s="128">
        <v>329.50426026999997</v>
      </c>
      <c r="W163" s="128"/>
      <c r="X163" s="128"/>
      <c r="Y163" s="128"/>
      <c r="Z163" s="128"/>
      <c r="AA163" s="128"/>
      <c r="AB163" s="128"/>
    </row>
    <row r="164" spans="1:28">
      <c r="A164" s="8">
        <v>45200</v>
      </c>
      <c r="B164" s="128">
        <v>2438.1080600199998</v>
      </c>
      <c r="C164" s="128">
        <v>1748.7520029899999</v>
      </c>
      <c r="D164" s="128">
        <v>1696.70561264</v>
      </c>
      <c r="E164" s="128">
        <v>1158.88294415</v>
      </c>
      <c r="F164" s="128">
        <v>378.33733748999998</v>
      </c>
      <c r="G164" s="128">
        <v>159.485331</v>
      </c>
      <c r="H164" s="128">
        <v>52.046390350000003</v>
      </c>
      <c r="I164" s="128">
        <v>8.1718390000000002E-2</v>
      </c>
      <c r="J164" s="128">
        <v>30.652355459999999</v>
      </c>
      <c r="K164" s="128">
        <v>21.312316500000001</v>
      </c>
      <c r="L164" s="128">
        <v>210.79604748</v>
      </c>
      <c r="M164" s="128">
        <v>199.91087281</v>
      </c>
      <c r="N164" s="128">
        <v>0</v>
      </c>
      <c r="O164" s="128">
        <v>1.8215065800000001</v>
      </c>
      <c r="P164" s="128">
        <v>198.08936623</v>
      </c>
      <c r="Q164" s="128">
        <v>10.88517467</v>
      </c>
      <c r="R164" s="128">
        <v>0.27279442999999998</v>
      </c>
      <c r="S164" s="128">
        <v>0</v>
      </c>
      <c r="T164" s="128">
        <v>10.61238024</v>
      </c>
      <c r="U164" s="128">
        <v>478.56000955000002</v>
      </c>
      <c r="V164" s="128">
        <v>338.76705285000003</v>
      </c>
      <c r="W164" s="128"/>
      <c r="X164" s="128"/>
      <c r="Y164" s="128"/>
      <c r="Z164" s="128"/>
      <c r="AA164" s="128"/>
      <c r="AB164" s="128"/>
    </row>
    <row r="165" spans="1:28">
      <c r="A165" s="8">
        <v>45231</v>
      </c>
      <c r="B165" s="128">
        <v>2546.07365936</v>
      </c>
      <c r="C165" s="128">
        <v>1824.54250168</v>
      </c>
      <c r="D165" s="128">
        <v>1772.01123785</v>
      </c>
      <c r="E165" s="128">
        <v>1222.8003804499999</v>
      </c>
      <c r="F165" s="128">
        <v>390.88533811999997</v>
      </c>
      <c r="G165" s="128">
        <v>158.32551928000001</v>
      </c>
      <c r="H165" s="128">
        <v>52.53126383</v>
      </c>
      <c r="I165" s="128">
        <v>9.1396370000000005E-2</v>
      </c>
      <c r="J165" s="128">
        <v>30.82424709</v>
      </c>
      <c r="K165" s="128">
        <v>21.615620369999998</v>
      </c>
      <c r="L165" s="128">
        <v>233.36480560000001</v>
      </c>
      <c r="M165" s="128">
        <v>222.54048225</v>
      </c>
      <c r="N165" s="128">
        <v>0</v>
      </c>
      <c r="O165" s="128">
        <v>2.3462880500000001</v>
      </c>
      <c r="P165" s="128">
        <v>220.1941942</v>
      </c>
      <c r="Q165" s="128">
        <v>10.82432335</v>
      </c>
      <c r="R165" s="128">
        <v>0.26696122999999999</v>
      </c>
      <c r="S165" s="128">
        <v>0</v>
      </c>
      <c r="T165" s="128">
        <v>10.557362120000001</v>
      </c>
      <c r="U165" s="128">
        <v>488.16635208000002</v>
      </c>
      <c r="V165" s="128">
        <v>362.85490483000001</v>
      </c>
      <c r="W165" s="128"/>
      <c r="X165" s="128"/>
      <c r="Y165" s="128"/>
      <c r="Z165" s="128"/>
      <c r="AA165" s="128"/>
      <c r="AB165" s="128"/>
    </row>
    <row r="166" spans="1:28">
      <c r="A166" s="8">
        <v>45261</v>
      </c>
      <c r="B166" s="128">
        <v>2518.3027387500001</v>
      </c>
      <c r="C166" s="128">
        <v>1750.18410027</v>
      </c>
      <c r="D166" s="128">
        <v>1694.8148540300001</v>
      </c>
      <c r="E166" s="128">
        <v>1157.4745728</v>
      </c>
      <c r="F166" s="128">
        <v>385.71079184000001</v>
      </c>
      <c r="G166" s="128">
        <v>151.62948939</v>
      </c>
      <c r="H166" s="128">
        <v>55.369246240000003</v>
      </c>
      <c r="I166" s="128">
        <v>5.8184949999999999E-2</v>
      </c>
      <c r="J166" s="128">
        <v>32.234149029999998</v>
      </c>
      <c r="K166" s="128">
        <v>23.07691226</v>
      </c>
      <c r="L166" s="128">
        <v>259.38371867000001</v>
      </c>
      <c r="M166" s="128">
        <v>248.72025307000001</v>
      </c>
      <c r="N166" s="128">
        <v>0</v>
      </c>
      <c r="O166" s="128">
        <v>2.3046060900000001</v>
      </c>
      <c r="P166" s="128">
        <v>246.41564697999999</v>
      </c>
      <c r="Q166" s="128">
        <v>10.6634656</v>
      </c>
      <c r="R166" s="128">
        <v>0.27875663000000001</v>
      </c>
      <c r="S166" s="128">
        <v>0</v>
      </c>
      <c r="T166" s="128">
        <v>10.38470897</v>
      </c>
      <c r="U166" s="128">
        <v>508.73491981000001</v>
      </c>
      <c r="V166" s="128">
        <v>380.13987183</v>
      </c>
      <c r="W166" s="128"/>
      <c r="X166" s="128"/>
      <c r="Y166" s="128"/>
      <c r="Z166" s="128"/>
      <c r="AA166" s="128"/>
      <c r="AB166" s="128"/>
    </row>
    <row r="167" spans="1:28">
      <c r="A167" s="8">
        <v>45292</v>
      </c>
      <c r="B167" s="128">
        <v>2621.7363416100002</v>
      </c>
      <c r="C167" s="128">
        <v>1803.0034224599999</v>
      </c>
      <c r="D167" s="128">
        <v>1748.52606823</v>
      </c>
      <c r="E167" s="128">
        <v>1216.30632788</v>
      </c>
      <c r="F167" s="128">
        <v>380.88934583000002</v>
      </c>
      <c r="G167" s="128">
        <v>151.33039452</v>
      </c>
      <c r="H167" s="128">
        <v>54.477354230000003</v>
      </c>
      <c r="I167" s="128">
        <v>6.4484979999999997E-2</v>
      </c>
      <c r="J167" s="128">
        <v>31.785539450000002</v>
      </c>
      <c r="K167" s="128">
        <v>22.627329799999998</v>
      </c>
      <c r="L167" s="128">
        <v>276.66388705000003</v>
      </c>
      <c r="M167" s="128">
        <v>266.27174912999999</v>
      </c>
      <c r="N167" s="128">
        <v>0</v>
      </c>
      <c r="O167" s="128">
        <v>2.2664202000000002</v>
      </c>
      <c r="P167" s="128">
        <v>264.00532893000002</v>
      </c>
      <c r="Q167" s="128">
        <v>10.39213792</v>
      </c>
      <c r="R167" s="128">
        <v>0.27796547999999999</v>
      </c>
      <c r="S167" s="128">
        <v>0</v>
      </c>
      <c r="T167" s="128">
        <v>10.114172440000001</v>
      </c>
      <c r="U167" s="128">
        <v>542.06903209999996</v>
      </c>
      <c r="V167" s="128">
        <v>392.72653548</v>
      </c>
      <c r="W167" s="128"/>
      <c r="X167" s="128"/>
      <c r="Y167" s="128"/>
      <c r="Z167" s="128"/>
      <c r="AA167" s="128"/>
      <c r="AB167" s="128"/>
    </row>
    <row r="168" spans="1:28">
      <c r="A168" s="8">
        <v>45323</v>
      </c>
      <c r="B168" s="128">
        <v>2663.7970917299999</v>
      </c>
      <c r="C168" s="128">
        <v>1816.39683165</v>
      </c>
      <c r="D168" s="128">
        <v>1762.92790442</v>
      </c>
      <c r="E168" s="128">
        <v>1232.1015078200001</v>
      </c>
      <c r="F168" s="128">
        <v>382.28881018999999</v>
      </c>
      <c r="G168" s="128">
        <v>148.53758640999999</v>
      </c>
      <c r="H168" s="128">
        <v>53.468927229999998</v>
      </c>
      <c r="I168" s="128">
        <v>6.1599500000000001E-2</v>
      </c>
      <c r="J168" s="128">
        <v>30.839776539999999</v>
      </c>
      <c r="K168" s="128">
        <v>22.56755119</v>
      </c>
      <c r="L168" s="128">
        <v>303.66337086999999</v>
      </c>
      <c r="M168" s="128">
        <v>293.33047042999999</v>
      </c>
      <c r="N168" s="128">
        <v>0</v>
      </c>
      <c r="O168" s="128">
        <v>2.2253340100000001</v>
      </c>
      <c r="P168" s="128">
        <v>291.10513642000001</v>
      </c>
      <c r="Q168" s="128">
        <v>10.33290044</v>
      </c>
      <c r="R168" s="128">
        <v>0.28041012999999998</v>
      </c>
      <c r="S168" s="128">
        <v>0</v>
      </c>
      <c r="T168" s="128">
        <v>10.05249031</v>
      </c>
      <c r="U168" s="128">
        <v>543.73688920999996</v>
      </c>
      <c r="V168" s="128">
        <v>414.97322057999997</v>
      </c>
      <c r="W168" s="128"/>
      <c r="X168" s="128"/>
      <c r="Y168" s="128"/>
      <c r="Z168" s="128"/>
      <c r="AA168" s="128"/>
      <c r="AB168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8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109375" style="36" customWidth="1"/>
    <col min="14" max="14" width="13.5546875" style="36" customWidth="1"/>
    <col min="15" max="15" width="10.44140625" style="36" customWidth="1"/>
    <col min="16" max="16384" width="7.5546875" style="36"/>
  </cols>
  <sheetData>
    <row r="1" spans="1:22">
      <c r="A1" s="17" t="s">
        <v>132</v>
      </c>
      <c r="B1" s="9"/>
      <c r="C1" s="27"/>
    </row>
    <row r="2" spans="1:22" ht="5.25" customHeight="1"/>
    <row r="3" spans="1:22">
      <c r="A3" s="110" t="s">
        <v>58</v>
      </c>
    </row>
    <row r="4" spans="1:22" ht="12.75" customHeight="1">
      <c r="A4" s="208" t="s">
        <v>131</v>
      </c>
      <c r="B4" s="219"/>
      <c r="C4" s="219"/>
      <c r="D4" s="219"/>
    </row>
    <row r="5" spans="1:22" ht="12.75" customHeight="1">
      <c r="A5" s="38" t="s">
        <v>231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66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t="13.5" hidden="1" customHeight="1" outlineLevel="1">
      <c r="A11" s="8">
        <v>40544</v>
      </c>
      <c r="B11" s="129">
        <v>4303.6061316799996</v>
      </c>
      <c r="C11" s="41">
        <v>24.134511840000002</v>
      </c>
      <c r="D11" s="129">
        <v>18.770249670000002</v>
      </c>
      <c r="E11" s="129">
        <v>5.3642621700000008</v>
      </c>
      <c r="F11" s="129">
        <v>10.950370020000001</v>
      </c>
      <c r="G11" s="129">
        <v>2.44355689</v>
      </c>
      <c r="H11" s="129">
        <v>8.5068131299999994</v>
      </c>
      <c r="I11" s="129">
        <v>1075.7193921599999</v>
      </c>
      <c r="J11" s="129">
        <v>47.323234079999999</v>
      </c>
      <c r="K11" s="129">
        <v>1028.3961580800001</v>
      </c>
      <c r="L11" s="129">
        <v>3192.8018576599998</v>
      </c>
      <c r="M11" s="129">
        <v>3176.35497846</v>
      </c>
      <c r="N11" s="129">
        <v>16.446879200000001</v>
      </c>
      <c r="O11" s="129">
        <v>2.0077099199999999</v>
      </c>
      <c r="P11" s="129">
        <v>9.3470749800000004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4338.6074084600004</v>
      </c>
      <c r="C12" s="41">
        <v>22.764801850000001</v>
      </c>
      <c r="D12" s="129">
        <v>17.627196900000001</v>
      </c>
      <c r="E12" s="129">
        <v>5.1376049500000009</v>
      </c>
      <c r="F12" s="129">
        <v>20.833780530000002</v>
      </c>
      <c r="G12" s="129">
        <v>2.5625316200000001</v>
      </c>
      <c r="H12" s="129">
        <v>18.271248910000001</v>
      </c>
      <c r="I12" s="129">
        <v>1068.36668955</v>
      </c>
      <c r="J12" s="129">
        <v>39.078376640000002</v>
      </c>
      <c r="K12" s="129">
        <v>1029.2883129100001</v>
      </c>
      <c r="L12" s="129">
        <v>3226.6421365300002</v>
      </c>
      <c r="M12" s="129">
        <v>3211.3680648099999</v>
      </c>
      <c r="N12" s="129">
        <v>15.27407172</v>
      </c>
      <c r="O12" s="129">
        <v>2.1814452200000001</v>
      </c>
      <c r="P12" s="129">
        <v>9.8567445099999986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4613.5882843099998</v>
      </c>
      <c r="C13" s="41">
        <v>23.85569327</v>
      </c>
      <c r="D13" s="129">
        <v>17.890611939999999</v>
      </c>
      <c r="E13" s="129">
        <v>5.9650813300000012</v>
      </c>
      <c r="F13" s="129">
        <v>20.805533369999999</v>
      </c>
      <c r="G13" s="129">
        <v>3.5068740199999997</v>
      </c>
      <c r="H13" s="129">
        <v>17.298659350000001</v>
      </c>
      <c r="I13" s="129">
        <v>1318.3777614700002</v>
      </c>
      <c r="J13" s="129">
        <v>32.566163889999999</v>
      </c>
      <c r="K13" s="129">
        <v>1285.8115975799999</v>
      </c>
      <c r="L13" s="129">
        <v>3250.5492962000003</v>
      </c>
      <c r="M13" s="129">
        <v>3235.6561883800005</v>
      </c>
      <c r="N13" s="129">
        <v>14.893107820000001</v>
      </c>
      <c r="O13" s="129">
        <v>2.3624316599999999</v>
      </c>
      <c r="P13" s="129">
        <v>8.7717753399999996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4495.8361477400003</v>
      </c>
      <c r="C14" s="41">
        <v>147.49173037</v>
      </c>
      <c r="D14" s="129">
        <v>18.269025030000002</v>
      </c>
      <c r="E14" s="129">
        <v>129.22270534</v>
      </c>
      <c r="F14" s="129">
        <v>19.567247930000001</v>
      </c>
      <c r="G14" s="129">
        <v>3.26591181</v>
      </c>
      <c r="H14" s="129">
        <v>16.301336119999998</v>
      </c>
      <c r="I14" s="129">
        <v>1095.65337273</v>
      </c>
      <c r="J14" s="129">
        <v>33.91515046</v>
      </c>
      <c r="K14" s="129">
        <v>1061.7382222699998</v>
      </c>
      <c r="L14" s="129">
        <v>3233.1237967100001</v>
      </c>
      <c r="M14" s="129">
        <v>3216.9253866600002</v>
      </c>
      <c r="N14" s="129">
        <v>16.19841005</v>
      </c>
      <c r="O14" s="129">
        <v>2.0249391999999999</v>
      </c>
      <c r="P14" s="129">
        <v>8.998194869999999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4646.19690928</v>
      </c>
      <c r="C15" s="41">
        <v>22.655968269999999</v>
      </c>
      <c r="D15" s="129">
        <v>18.198849079999999</v>
      </c>
      <c r="E15" s="129">
        <v>4.4571191900000011</v>
      </c>
      <c r="F15" s="129">
        <v>18.541829430000003</v>
      </c>
      <c r="G15" s="129">
        <v>1.5396698099999999</v>
      </c>
      <c r="H15" s="129">
        <v>17.00215962</v>
      </c>
      <c r="I15" s="129">
        <v>1343.7998877300001</v>
      </c>
      <c r="J15" s="129">
        <v>31.107166979999999</v>
      </c>
      <c r="K15" s="129">
        <v>1312.6927207499998</v>
      </c>
      <c r="L15" s="129">
        <v>3261.1992238499997</v>
      </c>
      <c r="M15" s="129">
        <v>3246.0941302399997</v>
      </c>
      <c r="N15" s="129">
        <v>15.105093610000001</v>
      </c>
      <c r="O15" s="129">
        <v>2.1391177199999998</v>
      </c>
      <c r="P15" s="129">
        <v>8.0565917099999993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4863.1499118299998</v>
      </c>
      <c r="C16" s="41">
        <v>21.458235780000003</v>
      </c>
      <c r="D16" s="129">
        <v>16.586508179999999</v>
      </c>
      <c r="E16" s="129">
        <v>4.8717276000000007</v>
      </c>
      <c r="F16" s="129">
        <v>23.127021200000001</v>
      </c>
      <c r="G16" s="129">
        <v>1.4952282000000001</v>
      </c>
      <c r="H16" s="129">
        <v>21.631792999999998</v>
      </c>
      <c r="I16" s="129">
        <v>1514.5015148</v>
      </c>
      <c r="J16" s="129">
        <v>41.139078509999997</v>
      </c>
      <c r="K16" s="129">
        <v>1473.36243629</v>
      </c>
      <c r="L16" s="129">
        <v>3304.0631400499997</v>
      </c>
      <c r="M16" s="129">
        <v>3290.7886833000002</v>
      </c>
      <c r="N16" s="129">
        <v>13.274456750000001</v>
      </c>
      <c r="O16" s="129">
        <v>2.2710813600000002</v>
      </c>
      <c r="P16" s="129">
        <v>8.2221136699999988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4748.2984362799998</v>
      </c>
      <c r="C17" s="41">
        <v>20.295116710000002</v>
      </c>
      <c r="D17" s="129">
        <v>16.255728909999998</v>
      </c>
      <c r="E17" s="129">
        <v>4.039387800000001</v>
      </c>
      <c r="F17" s="129">
        <v>23.032335570000001</v>
      </c>
      <c r="G17" s="129">
        <v>1.6323295</v>
      </c>
      <c r="H17" s="129">
        <v>21.40000607</v>
      </c>
      <c r="I17" s="129">
        <v>1400.07454102</v>
      </c>
      <c r="J17" s="129">
        <v>29.926113910000002</v>
      </c>
      <c r="K17" s="129">
        <v>1370.1484271100001</v>
      </c>
      <c r="L17" s="129">
        <v>3304.8964429799998</v>
      </c>
      <c r="M17" s="129">
        <v>3287.1936030000002</v>
      </c>
      <c r="N17" s="129">
        <v>17.70283998</v>
      </c>
      <c r="O17" s="129">
        <v>1.8615709200000001</v>
      </c>
      <c r="P17" s="129">
        <v>9.6729126599999997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4850.1234910200001</v>
      </c>
      <c r="C18" s="41">
        <v>19.661909390000002</v>
      </c>
      <c r="D18" s="129">
        <v>16.581497730000002</v>
      </c>
      <c r="E18" s="129">
        <v>3.0804116599999998</v>
      </c>
      <c r="F18" s="129">
        <v>20.993314399999999</v>
      </c>
      <c r="G18" s="129">
        <v>2.0264734899999999</v>
      </c>
      <c r="H18" s="129">
        <v>18.966840909999998</v>
      </c>
      <c r="I18" s="129">
        <v>1521.65323721</v>
      </c>
      <c r="J18" s="129">
        <v>25.614046350000002</v>
      </c>
      <c r="K18" s="129">
        <v>1496.03919086</v>
      </c>
      <c r="L18" s="129">
        <v>3287.8150300200004</v>
      </c>
      <c r="M18" s="129">
        <v>3269.8942418500001</v>
      </c>
      <c r="N18" s="129">
        <v>17.920788170000002</v>
      </c>
      <c r="O18" s="129">
        <v>1.2382662799999999</v>
      </c>
      <c r="P18" s="129">
        <v>8.3381631800000005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4537.7187204800002</v>
      </c>
      <c r="C19" s="41">
        <v>19.879011430000002</v>
      </c>
      <c r="D19" s="129">
        <v>16.387286849999999</v>
      </c>
      <c r="E19" s="129">
        <v>3.4917245800000001</v>
      </c>
      <c r="F19" s="129">
        <v>19.234189040000004</v>
      </c>
      <c r="G19" s="129">
        <v>2.2471549400000002</v>
      </c>
      <c r="H19" s="129">
        <v>16.987034100000002</v>
      </c>
      <c r="I19" s="129">
        <v>1337.86572572</v>
      </c>
      <c r="J19" s="129">
        <v>16.813847380000002</v>
      </c>
      <c r="K19" s="129">
        <v>1321.0518783399998</v>
      </c>
      <c r="L19" s="129">
        <v>3160.7397942899997</v>
      </c>
      <c r="M19" s="129">
        <v>3145.9881736999996</v>
      </c>
      <c r="N19" s="129">
        <v>14.751620590000002</v>
      </c>
      <c r="O19" s="129">
        <v>1.83232496</v>
      </c>
      <c r="P19" s="129">
        <v>7.3780898000000006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4766.75724481</v>
      </c>
      <c r="C20" s="41">
        <v>20.122694559999999</v>
      </c>
      <c r="D20" s="129">
        <v>16.97176236</v>
      </c>
      <c r="E20" s="129">
        <v>3.1509321999999997</v>
      </c>
      <c r="F20" s="129">
        <v>18.00654776</v>
      </c>
      <c r="G20" s="129">
        <v>2.2589169400000002</v>
      </c>
      <c r="H20" s="129">
        <v>15.747630819999998</v>
      </c>
      <c r="I20" s="129">
        <v>1506.45739901</v>
      </c>
      <c r="J20" s="129">
        <v>23.009960469999999</v>
      </c>
      <c r="K20" s="129">
        <v>1483.4474385400001</v>
      </c>
      <c r="L20" s="129">
        <v>3222.17060348</v>
      </c>
      <c r="M20" s="129">
        <v>3201.9941745200003</v>
      </c>
      <c r="N20" s="129">
        <v>20.176428959999999</v>
      </c>
      <c r="O20" s="129">
        <v>1.00352332</v>
      </c>
      <c r="P20" s="129">
        <v>7.2868736600000004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4684.0322896199996</v>
      </c>
      <c r="C21" s="41">
        <v>22.506720659999999</v>
      </c>
      <c r="D21" s="129">
        <v>16.888921209999999</v>
      </c>
      <c r="E21" s="129">
        <v>5.6177994500000006</v>
      </c>
      <c r="F21" s="129">
        <v>23.032387920000005</v>
      </c>
      <c r="G21" s="129">
        <v>10.025998170000001</v>
      </c>
      <c r="H21" s="129">
        <v>13.006389749999999</v>
      </c>
      <c r="I21" s="129">
        <v>1420.0591929400002</v>
      </c>
      <c r="J21" s="129">
        <v>30.688125379999999</v>
      </c>
      <c r="K21" s="129">
        <v>1389.37106756</v>
      </c>
      <c r="L21" s="129">
        <v>3218.4339881000001</v>
      </c>
      <c r="M21" s="129">
        <v>3200.1953338800004</v>
      </c>
      <c r="N21" s="129">
        <v>18.238654220000001</v>
      </c>
      <c r="O21" s="129">
        <v>1.5381452599999998</v>
      </c>
      <c r="P21" s="129">
        <v>6.97993459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4908.8370762900004</v>
      </c>
      <c r="C22" s="41">
        <v>20.47654103</v>
      </c>
      <c r="D22" s="129">
        <v>16.176859329999999</v>
      </c>
      <c r="E22" s="129">
        <v>4.2996816999999998</v>
      </c>
      <c r="F22" s="129">
        <v>1.3517673400000001</v>
      </c>
      <c r="G22" s="129">
        <v>0.87286093000000009</v>
      </c>
      <c r="H22" s="129">
        <v>0.47890641</v>
      </c>
      <c r="I22" s="129">
        <v>1653.1898256600002</v>
      </c>
      <c r="J22" s="129">
        <v>52.744094869999998</v>
      </c>
      <c r="K22" s="129">
        <v>1600.4457307899997</v>
      </c>
      <c r="L22" s="129">
        <v>3233.8189422599999</v>
      </c>
      <c r="M22" s="129">
        <v>3216.6530902900004</v>
      </c>
      <c r="N22" s="129">
        <v>17.165851969999999</v>
      </c>
      <c r="O22" s="129">
        <v>0.50525871</v>
      </c>
      <c r="P22" s="129">
        <v>7.2635879000000001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4875.3670442800003</v>
      </c>
      <c r="C23" s="41">
        <v>19.493497609999999</v>
      </c>
      <c r="D23" s="129">
        <v>15.498167550000002</v>
      </c>
      <c r="E23" s="129">
        <v>3.9953300599999997</v>
      </c>
      <c r="F23" s="129">
        <v>27.749070489999998</v>
      </c>
      <c r="G23" s="129">
        <v>8.6985685499999992</v>
      </c>
      <c r="H23" s="129">
        <v>19.050501939999997</v>
      </c>
      <c r="I23" s="129">
        <v>1497.0525517400001</v>
      </c>
      <c r="J23" s="129">
        <v>27.316546680000002</v>
      </c>
      <c r="K23" s="129">
        <v>1469.73600506</v>
      </c>
      <c r="L23" s="129">
        <v>3331.0719244399997</v>
      </c>
      <c r="M23" s="129">
        <v>3310.61834413</v>
      </c>
      <c r="N23" s="129">
        <v>20.453580310000003</v>
      </c>
      <c r="O23" s="129">
        <v>0.86348322</v>
      </c>
      <c r="P23" s="129">
        <v>7.1110544600000001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5012.87690733</v>
      </c>
      <c r="C24" s="41">
        <v>19.762244949999996</v>
      </c>
      <c r="D24" s="129">
        <v>15.243704049999998</v>
      </c>
      <c r="E24" s="129">
        <v>4.5185409000000005</v>
      </c>
      <c r="F24" s="129">
        <v>30.718175619999997</v>
      </c>
      <c r="G24" s="129">
        <v>10.97787306</v>
      </c>
      <c r="H24" s="129">
        <v>19.74030256</v>
      </c>
      <c r="I24" s="129">
        <v>1547.7765013899998</v>
      </c>
      <c r="J24" s="129">
        <v>27.50816253</v>
      </c>
      <c r="K24" s="129">
        <v>1520.2683388599999</v>
      </c>
      <c r="L24" s="129">
        <v>3414.61998537</v>
      </c>
      <c r="M24" s="129">
        <v>3394.6078075799996</v>
      </c>
      <c r="N24" s="129">
        <v>20.012177789999999</v>
      </c>
      <c r="O24" s="129">
        <v>0.18089906</v>
      </c>
      <c r="P24" s="129">
        <v>6.5547132399999999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4993.9462040300004</v>
      </c>
      <c r="C25" s="41">
        <v>21.936570900000003</v>
      </c>
      <c r="D25" s="129">
        <v>13.39617041</v>
      </c>
      <c r="E25" s="129">
        <v>8.5404004899999997</v>
      </c>
      <c r="F25" s="129">
        <v>24.537791370000001</v>
      </c>
      <c r="G25" s="129">
        <v>9.0687341799999999</v>
      </c>
      <c r="H25" s="129">
        <v>15.469057189999999</v>
      </c>
      <c r="I25" s="129">
        <v>1484.1322033900001</v>
      </c>
      <c r="J25" s="129">
        <v>27.748825780000004</v>
      </c>
      <c r="K25" s="129">
        <v>1456.38337761</v>
      </c>
      <c r="L25" s="129">
        <v>3463.3396383700001</v>
      </c>
      <c r="M25" s="129">
        <v>3439.8226646900002</v>
      </c>
      <c r="N25" s="129">
        <v>23.51697368</v>
      </c>
      <c r="O25" s="129">
        <v>0.29533400999999998</v>
      </c>
      <c r="P25" s="129">
        <v>6.4632142899999998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5297.0943493499999</v>
      </c>
      <c r="C26" s="41">
        <v>20.076941689999998</v>
      </c>
      <c r="D26" s="129">
        <v>14.157555190000002</v>
      </c>
      <c r="E26" s="129">
        <v>5.9193864999999999</v>
      </c>
      <c r="F26" s="129">
        <v>28.009705929999999</v>
      </c>
      <c r="G26" s="129">
        <v>9.5869129199999996</v>
      </c>
      <c r="H26" s="129">
        <v>18.422793009999999</v>
      </c>
      <c r="I26" s="129">
        <v>1673.65872795</v>
      </c>
      <c r="J26" s="129">
        <v>46.470112469999997</v>
      </c>
      <c r="K26" s="129">
        <v>1627.18861548</v>
      </c>
      <c r="L26" s="129">
        <v>3575.3489737800001</v>
      </c>
      <c r="M26" s="129">
        <v>3552.1119131300002</v>
      </c>
      <c r="N26" s="129">
        <v>23.23706065</v>
      </c>
      <c r="O26" s="129">
        <v>0.16910529000000002</v>
      </c>
      <c r="P26" s="129">
        <v>5.7208432599999997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5918.6870006700001</v>
      </c>
      <c r="C27" s="41">
        <v>21.891494440000002</v>
      </c>
      <c r="D27" s="129">
        <v>14.781779799999999</v>
      </c>
      <c r="E27" s="129">
        <v>7.10971464</v>
      </c>
      <c r="F27" s="129">
        <v>28.983921210000002</v>
      </c>
      <c r="G27" s="129">
        <v>10.08499525</v>
      </c>
      <c r="H27" s="129">
        <v>18.89892596</v>
      </c>
      <c r="I27" s="129">
        <v>2303.4711983999991</v>
      </c>
      <c r="J27" s="129">
        <v>35.507459829999995</v>
      </c>
      <c r="K27" s="129">
        <v>2267.9637385700003</v>
      </c>
      <c r="L27" s="129">
        <v>3564.3403866200001</v>
      </c>
      <c r="M27" s="129">
        <v>3542.0605565599999</v>
      </c>
      <c r="N27" s="129">
        <v>22.279830060000002</v>
      </c>
      <c r="O27" s="129">
        <v>0.25880917999999997</v>
      </c>
      <c r="P27" s="129">
        <v>5.6238712299999998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5591.3560111099996</v>
      </c>
      <c r="C28" s="41">
        <v>20.306050800000001</v>
      </c>
      <c r="D28" s="129">
        <v>14.53708621</v>
      </c>
      <c r="E28" s="129">
        <v>5.7689645900000004</v>
      </c>
      <c r="F28" s="129">
        <v>27.577445930000003</v>
      </c>
      <c r="G28" s="129">
        <v>11.209331259999999</v>
      </c>
      <c r="H28" s="129">
        <v>16.368114670000001</v>
      </c>
      <c r="I28" s="129">
        <v>1953.06623261</v>
      </c>
      <c r="J28" s="129">
        <v>32.362812569999996</v>
      </c>
      <c r="K28" s="129">
        <v>1920.7034200400003</v>
      </c>
      <c r="L28" s="129">
        <v>3590.4062817700001</v>
      </c>
      <c r="M28" s="129">
        <v>3567.2102518600004</v>
      </c>
      <c r="N28" s="129">
        <v>23.196029909999996</v>
      </c>
      <c r="O28" s="129">
        <v>0.22287073999999998</v>
      </c>
      <c r="P28" s="129">
        <v>7.2872510999999998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5723.5115143700004</v>
      </c>
      <c r="C29" s="41">
        <v>36.996353250000006</v>
      </c>
      <c r="D29" s="129">
        <v>14.556580779999999</v>
      </c>
      <c r="E29" s="129">
        <v>22.439772470000005</v>
      </c>
      <c r="F29" s="129">
        <v>30.761413359999999</v>
      </c>
      <c r="G29" s="129">
        <v>13.656697909999998</v>
      </c>
      <c r="H29" s="129">
        <v>17.104715449999997</v>
      </c>
      <c r="I29" s="129">
        <v>2074.7436334399999</v>
      </c>
      <c r="J29" s="129">
        <v>24.974130219999999</v>
      </c>
      <c r="K29" s="129">
        <v>2049.7695032199999</v>
      </c>
      <c r="L29" s="129">
        <v>3581.01011432</v>
      </c>
      <c r="M29" s="129">
        <v>3555.54026755</v>
      </c>
      <c r="N29" s="129">
        <v>25.46984677</v>
      </c>
      <c r="O29" s="129">
        <v>0.12355317999999998</v>
      </c>
      <c r="P29" s="129">
        <v>7.2153643400000007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6240.9445439299998</v>
      </c>
      <c r="C30" s="41">
        <v>21.926893289999995</v>
      </c>
      <c r="D30" s="129">
        <v>15.305034299999999</v>
      </c>
      <c r="E30" s="129">
        <v>6.6218589899999998</v>
      </c>
      <c r="F30" s="129">
        <v>28.350961529999999</v>
      </c>
      <c r="G30" s="129">
        <v>15.162147300000001</v>
      </c>
      <c r="H30" s="129">
        <v>13.18881423</v>
      </c>
      <c r="I30" s="129">
        <v>2544.8341019600002</v>
      </c>
      <c r="J30" s="129">
        <v>21.992074390000003</v>
      </c>
      <c r="K30" s="129">
        <v>2522.84202757</v>
      </c>
      <c r="L30" s="129">
        <v>3645.8325871500001</v>
      </c>
      <c r="M30" s="129">
        <v>3618.0693687499997</v>
      </c>
      <c r="N30" s="129">
        <v>27.7632184</v>
      </c>
      <c r="O30" s="129">
        <v>0.32305545000000002</v>
      </c>
      <c r="P30" s="129">
        <v>8.1697384799999995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6537.1480693000003</v>
      </c>
      <c r="C31" s="41">
        <v>19.995042519999998</v>
      </c>
      <c r="D31" s="129">
        <v>15.43473449</v>
      </c>
      <c r="E31" s="129">
        <v>4.5603080299999998</v>
      </c>
      <c r="F31" s="129">
        <v>24.961815040000001</v>
      </c>
      <c r="G31" s="129">
        <v>14.43441827</v>
      </c>
      <c r="H31" s="129">
        <v>10.527396769999999</v>
      </c>
      <c r="I31" s="129">
        <v>2798.7308191500001</v>
      </c>
      <c r="J31" s="129">
        <v>23.75170366</v>
      </c>
      <c r="K31" s="129">
        <v>2774.9791154899999</v>
      </c>
      <c r="L31" s="129">
        <v>3693.4603925900001</v>
      </c>
      <c r="M31" s="129">
        <v>3663.9350590900003</v>
      </c>
      <c r="N31" s="129">
        <v>29.525333499999999</v>
      </c>
      <c r="O31" s="129">
        <v>0.10905001</v>
      </c>
      <c r="P31" s="129">
        <v>7.5390289700000004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7214.4192989800003</v>
      </c>
      <c r="C32" s="41">
        <v>16.38253821</v>
      </c>
      <c r="D32" s="129">
        <v>12.592329299999998</v>
      </c>
      <c r="E32" s="129">
        <v>3.79020891</v>
      </c>
      <c r="F32" s="129">
        <v>21.5077371</v>
      </c>
      <c r="G32" s="129">
        <v>11.02689135</v>
      </c>
      <c r="H32" s="129">
        <v>10.480845749999999</v>
      </c>
      <c r="I32" s="129">
        <v>3445.5153046800001</v>
      </c>
      <c r="J32" s="129">
        <v>26.008474320000001</v>
      </c>
      <c r="K32" s="129">
        <v>3419.5068303600001</v>
      </c>
      <c r="L32" s="129">
        <v>3731.0137189900006</v>
      </c>
      <c r="M32" s="129">
        <v>3703.1488582600005</v>
      </c>
      <c r="N32" s="129">
        <v>27.86486073</v>
      </c>
      <c r="O32" s="129">
        <v>0.60848572000000001</v>
      </c>
      <c r="P32" s="129">
        <v>5.5131693400000001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8194.3964511100003</v>
      </c>
      <c r="C33" s="41">
        <v>15.729128319999999</v>
      </c>
      <c r="D33" s="129">
        <v>12.656087039999999</v>
      </c>
      <c r="E33" s="129">
        <v>3.0730412799999995</v>
      </c>
      <c r="F33" s="129">
        <v>22.519500019999999</v>
      </c>
      <c r="G33" s="129">
        <v>12.17783605</v>
      </c>
      <c r="H33" s="129">
        <v>10.341663970000001</v>
      </c>
      <c r="I33" s="129">
        <v>4313.4922780799998</v>
      </c>
      <c r="J33" s="129">
        <v>28.900709910000003</v>
      </c>
      <c r="K33" s="129">
        <v>4284.5915681699998</v>
      </c>
      <c r="L33" s="129">
        <v>3842.6555446900002</v>
      </c>
      <c r="M33" s="129">
        <v>3816.7507830200002</v>
      </c>
      <c r="N33" s="129">
        <v>25.904761669999996</v>
      </c>
      <c r="O33" s="129">
        <v>5.8750030000000002E-2</v>
      </c>
      <c r="P33" s="129">
        <v>5.6825161900000003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8737.27666494</v>
      </c>
      <c r="C34" s="41">
        <v>16.434546400000002</v>
      </c>
      <c r="D34" s="129">
        <v>12.76996463</v>
      </c>
      <c r="E34" s="129">
        <v>3.6645817699999998</v>
      </c>
      <c r="F34" s="129">
        <v>4.6332580600000002</v>
      </c>
      <c r="G34" s="129">
        <v>4.3737152899999998</v>
      </c>
      <c r="H34" s="129">
        <v>0.25954277000000003</v>
      </c>
      <c r="I34" s="129">
        <v>4771.8289909299992</v>
      </c>
      <c r="J34" s="129">
        <v>67.766767759999993</v>
      </c>
      <c r="K34" s="129">
        <v>4704.0622231699999</v>
      </c>
      <c r="L34" s="129">
        <v>3944.37986955</v>
      </c>
      <c r="M34" s="129">
        <v>3921.46871719</v>
      </c>
      <c r="N34" s="129">
        <v>22.911152359999999</v>
      </c>
      <c r="O34" s="129">
        <v>-9.1383000000000436E-4</v>
      </c>
      <c r="P34" s="129">
        <v>4.90965352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9023.7996206299995</v>
      </c>
      <c r="C35" s="41">
        <v>17.24278949</v>
      </c>
      <c r="D35" s="129">
        <v>12.550871469999999</v>
      </c>
      <c r="E35" s="129">
        <v>4.6919180199999992</v>
      </c>
      <c r="F35" s="129">
        <v>4.4941481899999998</v>
      </c>
      <c r="G35" s="129">
        <v>4.2057485999999997</v>
      </c>
      <c r="H35" s="129">
        <v>0.28839958999999998</v>
      </c>
      <c r="I35" s="129">
        <v>4940.8423079799995</v>
      </c>
      <c r="J35" s="129">
        <v>26.795429600000002</v>
      </c>
      <c r="K35" s="129">
        <v>4914.0468783799997</v>
      </c>
      <c r="L35" s="129">
        <v>4061.2203749699997</v>
      </c>
      <c r="M35" s="129">
        <v>4033.9888608300002</v>
      </c>
      <c r="N35" s="129">
        <v>27.231514140000002</v>
      </c>
      <c r="O35" s="129">
        <v>0.16732152</v>
      </c>
      <c r="P35" s="129">
        <v>6.2194701100000005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8804.3711087600004</v>
      </c>
      <c r="C36" s="41">
        <v>19.081475780000002</v>
      </c>
      <c r="D36" s="129">
        <v>13.001615939999999</v>
      </c>
      <c r="E36" s="129">
        <v>6.0798598400000001</v>
      </c>
      <c r="F36" s="129">
        <v>23.285465550000001</v>
      </c>
      <c r="G36" s="129">
        <v>4.9982005100000002</v>
      </c>
      <c r="H36" s="129">
        <v>18.287265040000001</v>
      </c>
      <c r="I36" s="129">
        <v>4660.7273138899991</v>
      </c>
      <c r="J36" s="129">
        <v>23.648669980000001</v>
      </c>
      <c r="K36" s="129">
        <v>4637.0786439099993</v>
      </c>
      <c r="L36" s="129">
        <v>4101.27685354</v>
      </c>
      <c r="M36" s="129">
        <v>4073.8542746799994</v>
      </c>
      <c r="N36" s="129">
        <v>27.422578859999998</v>
      </c>
      <c r="O36" s="129">
        <v>-0.11704422</v>
      </c>
      <c r="P36" s="129">
        <v>6.0067869899999993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8872.7370491199999</v>
      </c>
      <c r="C37" s="41">
        <v>19.911199160000002</v>
      </c>
      <c r="D37" s="129">
        <v>13.43692836</v>
      </c>
      <c r="E37" s="129">
        <v>6.4742708000000002</v>
      </c>
      <c r="F37" s="129">
        <v>23.182377120000002</v>
      </c>
      <c r="G37" s="129">
        <v>4.88614382</v>
      </c>
      <c r="H37" s="129">
        <v>18.296233300000001</v>
      </c>
      <c r="I37" s="129">
        <v>4689.916843089999</v>
      </c>
      <c r="J37" s="129">
        <v>32.636031389999999</v>
      </c>
      <c r="K37" s="129">
        <v>4657.2808116999995</v>
      </c>
      <c r="L37" s="129">
        <v>4139.72662975</v>
      </c>
      <c r="M37" s="129">
        <v>4112.50078502</v>
      </c>
      <c r="N37" s="129">
        <v>27.225844729999999</v>
      </c>
      <c r="O37" s="129">
        <v>0.15090154</v>
      </c>
      <c r="P37" s="129">
        <v>5.8601826799999994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9276.1778940799995</v>
      </c>
      <c r="C38" s="41">
        <v>21.402206840000002</v>
      </c>
      <c r="D38" s="129">
        <v>16.183287849999999</v>
      </c>
      <c r="E38" s="129">
        <v>5.2189189900000006</v>
      </c>
      <c r="F38" s="129">
        <v>26.096289600000002</v>
      </c>
      <c r="G38" s="129">
        <v>5.19373869</v>
      </c>
      <c r="H38" s="129">
        <v>20.902550910000002</v>
      </c>
      <c r="I38" s="129">
        <v>5006.5214860400001</v>
      </c>
      <c r="J38" s="129">
        <v>38.58491969</v>
      </c>
      <c r="K38" s="129">
        <v>4967.9365663500002</v>
      </c>
      <c r="L38" s="129">
        <v>4222.1579116000003</v>
      </c>
      <c r="M38" s="129">
        <v>4195.4678440299995</v>
      </c>
      <c r="N38" s="129">
        <v>26.69006757</v>
      </c>
      <c r="O38" s="129">
        <v>-7.8613430000000012E-2</v>
      </c>
      <c r="P38" s="129">
        <v>6.2647192700000005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9758.4257954999994</v>
      </c>
      <c r="C39" s="41">
        <v>20.792315630000004</v>
      </c>
      <c r="D39" s="129">
        <v>15.89832651</v>
      </c>
      <c r="E39" s="129">
        <v>4.8939891200000005</v>
      </c>
      <c r="F39" s="129">
        <v>24.435024060000003</v>
      </c>
      <c r="G39" s="129">
        <v>3.6500726999999999</v>
      </c>
      <c r="H39" s="129">
        <v>20.784951360000001</v>
      </c>
      <c r="I39" s="129">
        <v>5445.7930996300001</v>
      </c>
      <c r="J39" s="129">
        <v>34.202283979999997</v>
      </c>
      <c r="K39" s="129">
        <v>5411.59081565</v>
      </c>
      <c r="L39" s="129">
        <v>4267.4053561799992</v>
      </c>
      <c r="M39" s="129">
        <v>4240.0051993300003</v>
      </c>
      <c r="N39" s="129">
        <v>27.400156849999998</v>
      </c>
      <c r="O39" s="129">
        <v>7.1048789999999987E-2</v>
      </c>
      <c r="P39" s="129">
        <v>5.3661109700000003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10017.8801112</v>
      </c>
      <c r="C40" s="41">
        <v>22.886436529999997</v>
      </c>
      <c r="D40" s="129">
        <v>17.702589740000001</v>
      </c>
      <c r="E40" s="129">
        <v>5.1838467899999996</v>
      </c>
      <c r="F40" s="129">
        <v>23.980418490000002</v>
      </c>
      <c r="G40" s="129">
        <v>3.5966556000000001</v>
      </c>
      <c r="H40" s="129">
        <v>20.38376289</v>
      </c>
      <c r="I40" s="129">
        <v>5562.1071043900001</v>
      </c>
      <c r="J40" s="129">
        <v>22.921585000000004</v>
      </c>
      <c r="K40" s="129">
        <v>5539.1855193900001</v>
      </c>
      <c r="L40" s="129">
        <v>4408.90615179</v>
      </c>
      <c r="M40" s="129">
        <v>4382.5821290399999</v>
      </c>
      <c r="N40" s="129">
        <v>26.324022750000001</v>
      </c>
      <c r="O40" s="129">
        <v>0.10227023000000002</v>
      </c>
      <c r="P40" s="129">
        <v>5.5497693000000003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10060.46547383</v>
      </c>
      <c r="C41" s="41">
        <v>23.207301690000001</v>
      </c>
      <c r="D41" s="129">
        <v>17.561309999999999</v>
      </c>
      <c r="E41" s="129">
        <v>5.6459916899999998</v>
      </c>
      <c r="F41" s="129">
        <v>14.801504899999999</v>
      </c>
      <c r="G41" s="129">
        <v>3.2411014900000001</v>
      </c>
      <c r="H41" s="129">
        <v>11.560403409999999</v>
      </c>
      <c r="I41" s="129">
        <v>5573.7012289699996</v>
      </c>
      <c r="J41" s="129">
        <v>25.864457869999999</v>
      </c>
      <c r="K41" s="129">
        <v>5547.8367711000001</v>
      </c>
      <c r="L41" s="129">
        <v>4448.75543827</v>
      </c>
      <c r="M41" s="129">
        <v>4420.3088414800004</v>
      </c>
      <c r="N41" s="129">
        <v>28.446596789999997</v>
      </c>
      <c r="O41" s="129">
        <v>-0.18373104000000001</v>
      </c>
      <c r="P41" s="129">
        <v>5.60129403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9828.2693973900004</v>
      </c>
      <c r="C42" s="41">
        <v>22.849023449999997</v>
      </c>
      <c r="D42" s="129">
        <v>16.771202989999999</v>
      </c>
      <c r="E42" s="129">
        <v>6.0778204599999999</v>
      </c>
      <c r="F42" s="129">
        <v>13.966749270000001</v>
      </c>
      <c r="G42" s="129">
        <v>4.4812243899999995</v>
      </c>
      <c r="H42" s="129">
        <v>9.4855248799999998</v>
      </c>
      <c r="I42" s="129">
        <v>5285.39771225</v>
      </c>
      <c r="J42" s="129">
        <v>22.592897390000001</v>
      </c>
      <c r="K42" s="129">
        <v>5262.8048148600001</v>
      </c>
      <c r="L42" s="129">
        <v>4506.0559124199999</v>
      </c>
      <c r="M42" s="129">
        <v>4475.27804397</v>
      </c>
      <c r="N42" s="129">
        <v>30.77786845</v>
      </c>
      <c r="O42" s="129">
        <v>1.5743599999999996E-2</v>
      </c>
      <c r="P42" s="129">
        <v>5.2134742599999999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11122.563156730001</v>
      </c>
      <c r="C43" s="41">
        <v>22.062711819999997</v>
      </c>
      <c r="D43" s="129">
        <v>16.235376089999999</v>
      </c>
      <c r="E43" s="129">
        <v>5.8273357300000006</v>
      </c>
      <c r="F43" s="129">
        <v>12.97232176</v>
      </c>
      <c r="G43" s="129">
        <v>5.5847453499999995</v>
      </c>
      <c r="H43" s="129">
        <v>7.3875764099999994</v>
      </c>
      <c r="I43" s="129">
        <v>6472.6392330500003</v>
      </c>
      <c r="J43" s="129">
        <v>22.892361430000001</v>
      </c>
      <c r="K43" s="129">
        <v>6449.746871620001</v>
      </c>
      <c r="L43" s="129">
        <v>4614.8888900999991</v>
      </c>
      <c r="M43" s="129">
        <v>4582.9816346999996</v>
      </c>
      <c r="N43" s="129">
        <v>31.9072554</v>
      </c>
      <c r="O43" s="129">
        <v>-1.364818000000001E-2</v>
      </c>
      <c r="P43" s="129">
        <v>4.7608175900000003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10885.356813029999</v>
      </c>
      <c r="C44" s="41">
        <v>23.02979624</v>
      </c>
      <c r="D44" s="129">
        <v>12.694122890000001</v>
      </c>
      <c r="E44" s="129">
        <v>10.33567335</v>
      </c>
      <c r="F44" s="129">
        <v>15.773640739999999</v>
      </c>
      <c r="G44" s="129">
        <v>8.3835579799999991</v>
      </c>
      <c r="H44" s="129">
        <v>7.3900827600000003</v>
      </c>
      <c r="I44" s="129">
        <v>6167.8564435100006</v>
      </c>
      <c r="J44" s="129">
        <v>23.819861100000001</v>
      </c>
      <c r="K44" s="129">
        <v>6144.036582409999</v>
      </c>
      <c r="L44" s="129">
        <v>4678.6969325400005</v>
      </c>
      <c r="M44" s="129">
        <v>4647.2375126399993</v>
      </c>
      <c r="N44" s="129">
        <v>31.4594199</v>
      </c>
      <c r="O44" s="129">
        <v>-0.10188326</v>
      </c>
      <c r="P44" s="129">
        <v>4.5837230299999998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10217.27506817</v>
      </c>
      <c r="C45" s="41">
        <v>20.241351029999997</v>
      </c>
      <c r="D45" s="129">
        <v>12.35434839</v>
      </c>
      <c r="E45" s="129">
        <v>7.8870026399999995</v>
      </c>
      <c r="F45" s="129">
        <v>13.775193760000001</v>
      </c>
      <c r="G45" s="129">
        <v>6.2949082500000006</v>
      </c>
      <c r="H45" s="129">
        <v>7.4802855099999999</v>
      </c>
      <c r="I45" s="129">
        <v>5357.2115756700005</v>
      </c>
      <c r="J45" s="129">
        <v>27.442154680000002</v>
      </c>
      <c r="K45" s="129">
        <v>5329.7694209900001</v>
      </c>
      <c r="L45" s="129">
        <v>4826.0469477099996</v>
      </c>
      <c r="M45" s="129">
        <v>4795.5084951099998</v>
      </c>
      <c r="N45" s="129">
        <v>30.538452600000003</v>
      </c>
      <c r="O45" s="129">
        <v>2.2415899999999878E-3</v>
      </c>
      <c r="P45" s="129">
        <v>4.37870501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9995.6818182499992</v>
      </c>
      <c r="C46" s="41">
        <v>19.043791729999999</v>
      </c>
      <c r="D46" s="129">
        <v>13.365219230000001</v>
      </c>
      <c r="E46" s="129">
        <v>5.6785724999999996</v>
      </c>
      <c r="F46" s="129">
        <v>5.3320964599999998</v>
      </c>
      <c r="G46" s="129">
        <v>4.7769652300000001</v>
      </c>
      <c r="H46" s="129">
        <v>0.55513122999999998</v>
      </c>
      <c r="I46" s="129">
        <v>5146.4241680900013</v>
      </c>
      <c r="J46" s="129">
        <v>79.376062450000006</v>
      </c>
      <c r="K46" s="129">
        <v>5067.0481056399994</v>
      </c>
      <c r="L46" s="129">
        <v>4824.8817619700003</v>
      </c>
      <c r="M46" s="129">
        <v>4797.37941512</v>
      </c>
      <c r="N46" s="129">
        <v>27.502346850000002</v>
      </c>
      <c r="O46" s="129">
        <v>-0.29813964999999998</v>
      </c>
      <c r="P46" s="129">
        <v>4.9612347300000001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9710.2763792500009</v>
      </c>
      <c r="C47" s="41">
        <v>20.359771259999999</v>
      </c>
      <c r="D47" s="129">
        <v>13.06945252</v>
      </c>
      <c r="E47" s="129">
        <v>7.29031874</v>
      </c>
      <c r="F47" s="129">
        <v>4.4598085899999997</v>
      </c>
      <c r="G47" s="129">
        <v>3.9294848299999998</v>
      </c>
      <c r="H47" s="129">
        <v>0.53032376000000003</v>
      </c>
      <c r="I47" s="129">
        <v>4900.752792459999</v>
      </c>
      <c r="J47" s="129">
        <v>22.069268950000001</v>
      </c>
      <c r="K47" s="129">
        <v>4878.6835235100007</v>
      </c>
      <c r="L47" s="129">
        <v>4784.7040069399991</v>
      </c>
      <c r="M47" s="129">
        <v>4755.0289522799994</v>
      </c>
      <c r="N47" s="129">
        <v>29.675054659999997</v>
      </c>
      <c r="O47" s="129">
        <v>-0.19922717000000001</v>
      </c>
      <c r="P47" s="129">
        <v>5.4069830400000001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10080.720922439999</v>
      </c>
      <c r="C48" s="41">
        <v>23.99751165</v>
      </c>
      <c r="D48" s="129">
        <v>12.366620149999999</v>
      </c>
      <c r="E48" s="129">
        <v>11.630891500000001</v>
      </c>
      <c r="F48" s="129">
        <v>9.1583470400000007</v>
      </c>
      <c r="G48" s="129">
        <v>8.6291147200000005</v>
      </c>
      <c r="H48" s="129">
        <v>0.52923231999999998</v>
      </c>
      <c r="I48" s="129">
        <v>5061.4558185299993</v>
      </c>
      <c r="J48" s="129">
        <v>35.437477219999998</v>
      </c>
      <c r="K48" s="129">
        <v>5026.0183413100003</v>
      </c>
      <c r="L48" s="129">
        <v>4986.10924522</v>
      </c>
      <c r="M48" s="129">
        <v>4956.0971596199997</v>
      </c>
      <c r="N48" s="129">
        <v>30.012085599999995</v>
      </c>
      <c r="O48" s="129">
        <v>-1.3340849999999987E-2</v>
      </c>
      <c r="P48" s="129">
        <v>6.0837993600000004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9630.8911043200005</v>
      </c>
      <c r="C49" s="41">
        <v>22.351310529999999</v>
      </c>
      <c r="D49" s="129">
        <v>14.195323989999999</v>
      </c>
      <c r="E49" s="129">
        <v>8.1559865400000007</v>
      </c>
      <c r="F49" s="129">
        <v>6.3703363999999993</v>
      </c>
      <c r="G49" s="129">
        <v>5.8661195799999994</v>
      </c>
      <c r="H49" s="129">
        <v>0.50421682000000001</v>
      </c>
      <c r="I49" s="129">
        <v>4636.5410493099998</v>
      </c>
      <c r="J49" s="129">
        <v>39.735028850000006</v>
      </c>
      <c r="K49" s="129">
        <v>4596.8060204599997</v>
      </c>
      <c r="L49" s="129">
        <v>4965.6284080799996</v>
      </c>
      <c r="M49" s="129">
        <v>4935.0012225399996</v>
      </c>
      <c r="N49" s="129">
        <v>30.627185540000003</v>
      </c>
      <c r="O49" s="129">
        <v>-0.10773627999999999</v>
      </c>
      <c r="P49" s="129">
        <v>6.1379867800000003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9621.7034048200003</v>
      </c>
      <c r="C50" s="41">
        <v>67.281535160000004</v>
      </c>
      <c r="D50" s="129">
        <v>16.203510050000002</v>
      </c>
      <c r="E50" s="129">
        <v>51.078025110000006</v>
      </c>
      <c r="F50" s="129">
        <v>9.2979202700000005</v>
      </c>
      <c r="G50" s="129">
        <v>8.8221690200000005</v>
      </c>
      <c r="H50" s="129">
        <v>0.47575125000000001</v>
      </c>
      <c r="I50" s="129">
        <v>4513.8056923699996</v>
      </c>
      <c r="J50" s="129">
        <v>40.653901480000002</v>
      </c>
      <c r="K50" s="129">
        <v>4473.1517908899996</v>
      </c>
      <c r="L50" s="129">
        <v>5031.3182570200006</v>
      </c>
      <c r="M50" s="129">
        <v>4998.8590977999993</v>
      </c>
      <c r="N50" s="129">
        <v>32.459159220000004</v>
      </c>
      <c r="O50" s="129">
        <v>-0.27430072</v>
      </c>
      <c r="P50" s="129">
        <v>7.19394226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9516.5111061900006</v>
      </c>
      <c r="C51" s="41">
        <v>82.048959460000006</v>
      </c>
      <c r="D51" s="129">
        <v>24.701400609999997</v>
      </c>
      <c r="E51" s="129">
        <v>57.347558850000006</v>
      </c>
      <c r="F51" s="129">
        <v>5.5657489600000005</v>
      </c>
      <c r="G51" s="129">
        <v>5.1013387200000002</v>
      </c>
      <c r="H51" s="129">
        <v>0.46441023999999997</v>
      </c>
      <c r="I51" s="129">
        <v>4370.1547023099993</v>
      </c>
      <c r="J51" s="129">
        <v>43.92201446</v>
      </c>
      <c r="K51" s="129">
        <v>4326.2326878499998</v>
      </c>
      <c r="L51" s="129">
        <v>5058.7416954600003</v>
      </c>
      <c r="M51" s="129">
        <v>5025.1879416199999</v>
      </c>
      <c r="N51" s="129">
        <v>33.553753840000006</v>
      </c>
      <c r="O51" s="129">
        <v>-0.22241926000000001</v>
      </c>
      <c r="P51" s="129">
        <v>7.1682895999999996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8890.7624692900008</v>
      </c>
      <c r="C52" s="41">
        <v>337.64130575000001</v>
      </c>
      <c r="D52" s="129">
        <v>25.158000019999999</v>
      </c>
      <c r="E52" s="129">
        <v>312.48330572999998</v>
      </c>
      <c r="F52" s="129">
        <v>5.7058754</v>
      </c>
      <c r="G52" s="129">
        <v>5.23781797</v>
      </c>
      <c r="H52" s="129">
        <v>0.46805743</v>
      </c>
      <c r="I52" s="129">
        <v>3429.2339869299999</v>
      </c>
      <c r="J52" s="129">
        <v>38.22491342</v>
      </c>
      <c r="K52" s="129">
        <v>3391.0090735099998</v>
      </c>
      <c r="L52" s="129">
        <v>5118.1813012100001</v>
      </c>
      <c r="M52" s="129">
        <v>5084.8590595599999</v>
      </c>
      <c r="N52" s="129">
        <v>33.322241650000002</v>
      </c>
      <c r="O52" s="129">
        <v>-0.62749484</v>
      </c>
      <c r="P52" s="129">
        <v>6.44696128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8482.3175856899998</v>
      </c>
      <c r="C53" s="41">
        <v>305.19812776000003</v>
      </c>
      <c r="D53" s="129">
        <v>20.015712119999996</v>
      </c>
      <c r="E53" s="129">
        <v>285.18241563999999</v>
      </c>
      <c r="F53" s="129">
        <v>8.1852884299999999</v>
      </c>
      <c r="G53" s="129">
        <v>7.9007245099999999</v>
      </c>
      <c r="H53" s="129">
        <v>0.28456392000000003</v>
      </c>
      <c r="I53" s="129">
        <v>3051.58361457</v>
      </c>
      <c r="J53" s="129">
        <v>35.839640390000007</v>
      </c>
      <c r="K53" s="129">
        <v>3015.7439741799999</v>
      </c>
      <c r="L53" s="129">
        <v>5117.3505549299998</v>
      </c>
      <c r="M53" s="129">
        <v>5084.7127764899997</v>
      </c>
      <c r="N53" s="129">
        <v>32.637778439999998</v>
      </c>
      <c r="O53" s="129">
        <v>8.0417319999999987E-2</v>
      </c>
      <c r="P53" s="129">
        <v>6.2114462799999997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8551.6636674700003</v>
      </c>
      <c r="C54" s="41">
        <v>35.33761441</v>
      </c>
      <c r="D54" s="129">
        <v>32.241994139999996</v>
      </c>
      <c r="E54" s="129">
        <v>3.0956202699999995</v>
      </c>
      <c r="F54" s="129">
        <v>6.2452186600000008</v>
      </c>
      <c r="G54" s="129">
        <v>5.8635374200000001</v>
      </c>
      <c r="H54" s="129">
        <v>0.38168124000000003</v>
      </c>
      <c r="I54" s="129">
        <v>3199.47628012</v>
      </c>
      <c r="J54" s="129">
        <v>36.463616209999998</v>
      </c>
      <c r="K54" s="129">
        <v>3163.0126639099999</v>
      </c>
      <c r="L54" s="129">
        <v>5310.6045542800002</v>
      </c>
      <c r="M54" s="129">
        <v>5276.7432342399998</v>
      </c>
      <c r="N54" s="129">
        <v>33.861320040000003</v>
      </c>
      <c r="O54" s="129">
        <v>-0.27964836999999998</v>
      </c>
      <c r="P54" s="129">
        <v>6.1876263100000006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7978.8603960700002</v>
      </c>
      <c r="C55" s="41">
        <v>34.80917359</v>
      </c>
      <c r="D55" s="129">
        <v>31.978126240000002</v>
      </c>
      <c r="E55" s="129">
        <v>2.83104735</v>
      </c>
      <c r="F55" s="129">
        <v>8.8218707799999994</v>
      </c>
      <c r="G55" s="129">
        <v>8.4885800899999992</v>
      </c>
      <c r="H55" s="129">
        <v>0.33329069</v>
      </c>
      <c r="I55" s="129">
        <v>2978.8799456500001</v>
      </c>
      <c r="J55" s="129">
        <v>40.004576999999991</v>
      </c>
      <c r="K55" s="129">
        <v>2938.8753686499999</v>
      </c>
      <c r="L55" s="129">
        <v>4956.3494060499997</v>
      </c>
      <c r="M55" s="129">
        <v>4922.4043640399996</v>
      </c>
      <c r="N55" s="129">
        <v>33.945042009999995</v>
      </c>
      <c r="O55" s="129">
        <v>-0.17965786</v>
      </c>
      <c r="P55" s="129">
        <v>6.1016970200000005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7459.94717545</v>
      </c>
      <c r="C56" s="41">
        <v>38.472029769999999</v>
      </c>
      <c r="D56" s="129">
        <v>34.853663079999997</v>
      </c>
      <c r="E56" s="129">
        <v>3.6183666899999993</v>
      </c>
      <c r="F56" s="129">
        <v>8.1095434999999991</v>
      </c>
      <c r="G56" s="129">
        <v>7.6295751300000001</v>
      </c>
      <c r="H56" s="129">
        <v>0.47996836999999998</v>
      </c>
      <c r="I56" s="129">
        <v>2562.4009457500001</v>
      </c>
      <c r="J56" s="129">
        <v>39.728815249999997</v>
      </c>
      <c r="K56" s="129">
        <v>2522.6721305000001</v>
      </c>
      <c r="L56" s="129">
        <v>4850.9646564300001</v>
      </c>
      <c r="M56" s="129">
        <v>4815.1596499799998</v>
      </c>
      <c r="N56" s="129">
        <v>35.80500645</v>
      </c>
      <c r="O56" s="129">
        <v>-0.89387483000000001</v>
      </c>
      <c r="P56" s="129">
        <v>6.6696606800000007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7360.3395200599998</v>
      </c>
      <c r="C57" s="41">
        <v>40.160846129999996</v>
      </c>
      <c r="D57" s="129">
        <v>35.409597490000003</v>
      </c>
      <c r="E57" s="129">
        <v>4.75124864</v>
      </c>
      <c r="F57" s="129">
        <v>8.2058442700000001</v>
      </c>
      <c r="G57" s="129">
        <v>7.3865241200000007</v>
      </c>
      <c r="H57" s="129">
        <v>0.81932015000000002</v>
      </c>
      <c r="I57" s="129">
        <v>2196.4674086100003</v>
      </c>
      <c r="J57" s="129">
        <v>40.476907879999999</v>
      </c>
      <c r="K57" s="129">
        <v>2155.9905007299999</v>
      </c>
      <c r="L57" s="129">
        <v>5115.5054210500002</v>
      </c>
      <c r="M57" s="129">
        <v>5082.0663674699999</v>
      </c>
      <c r="N57" s="129">
        <v>33.439053579999999</v>
      </c>
      <c r="O57" s="129">
        <v>-1.1099988199999999</v>
      </c>
      <c r="P57" s="129">
        <v>10.186887070000001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6478.3032695700003</v>
      </c>
      <c r="C58" s="41">
        <v>40.057347899999996</v>
      </c>
      <c r="D58" s="129">
        <v>21.590938919999999</v>
      </c>
      <c r="E58" s="129">
        <v>18.466408980000001</v>
      </c>
      <c r="F58" s="129">
        <v>7.35740134</v>
      </c>
      <c r="G58" s="129">
        <v>6.9476686499999998</v>
      </c>
      <c r="H58" s="129">
        <v>0.40973269000000001</v>
      </c>
      <c r="I58" s="129">
        <v>1497.1296538399997</v>
      </c>
      <c r="J58" s="129">
        <v>35.805713249999997</v>
      </c>
      <c r="K58" s="129">
        <v>1461.3239405900001</v>
      </c>
      <c r="L58" s="129">
        <v>4933.7588664899995</v>
      </c>
      <c r="M58" s="129">
        <v>4901.3371253700006</v>
      </c>
      <c r="N58" s="129">
        <v>32.42174112</v>
      </c>
      <c r="O58" s="129">
        <v>-0.56378001</v>
      </c>
      <c r="P58" s="129">
        <v>9.848049099999999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6382.1946282299996</v>
      </c>
      <c r="C59" s="41">
        <v>44.536545080000003</v>
      </c>
      <c r="D59" s="129">
        <v>24.497925159999998</v>
      </c>
      <c r="E59" s="129">
        <v>20.038619919999999</v>
      </c>
      <c r="F59" s="129">
        <v>9.6855022399999999</v>
      </c>
      <c r="G59" s="129">
        <v>9.4614306700000004</v>
      </c>
      <c r="H59" s="129">
        <v>0.22407157</v>
      </c>
      <c r="I59" s="129">
        <v>1476.4836574699998</v>
      </c>
      <c r="J59" s="129">
        <v>32.99988853</v>
      </c>
      <c r="K59" s="129">
        <v>1443.4837689399997</v>
      </c>
      <c r="L59" s="129">
        <v>4851.4889234399998</v>
      </c>
      <c r="M59" s="129">
        <v>4816.6135011799997</v>
      </c>
      <c r="N59" s="129">
        <v>34.875422259999993</v>
      </c>
      <c r="O59" s="129">
        <v>-1.01879005</v>
      </c>
      <c r="P59" s="129">
        <v>10.349399200000001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7306.5487561800001</v>
      </c>
      <c r="C60" s="41">
        <v>45.925497019999995</v>
      </c>
      <c r="D60" s="129">
        <v>26.796934300000004</v>
      </c>
      <c r="E60" s="129">
        <v>19.128562719999998</v>
      </c>
      <c r="F60" s="129">
        <v>14.601532489999999</v>
      </c>
      <c r="G60" s="129">
        <v>14.401356310000001</v>
      </c>
      <c r="H60" s="129">
        <v>0.20017617999999998</v>
      </c>
      <c r="I60" s="129">
        <v>948.41563636000001</v>
      </c>
      <c r="J60" s="129">
        <v>37.317814940000005</v>
      </c>
      <c r="K60" s="129">
        <v>911.09782142000006</v>
      </c>
      <c r="L60" s="129">
        <v>6297.6060903100006</v>
      </c>
      <c r="M60" s="129">
        <v>6266.1046462499999</v>
      </c>
      <c r="N60" s="129">
        <v>31.501444060000001</v>
      </c>
      <c r="O60" s="129">
        <v>-4.9312099900000002</v>
      </c>
      <c r="P60" s="129">
        <v>13.63613808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6181.5809705000001</v>
      </c>
      <c r="C61" s="41">
        <v>44.396268990000003</v>
      </c>
      <c r="D61" s="129">
        <v>25.228523109999998</v>
      </c>
      <c r="E61" s="129">
        <v>19.167745880000002</v>
      </c>
      <c r="F61" s="129">
        <v>13.940382550000001</v>
      </c>
      <c r="G61" s="129">
        <v>13.64070933</v>
      </c>
      <c r="H61" s="129">
        <v>0.29967322000000002</v>
      </c>
      <c r="I61" s="129">
        <v>778.28567593000002</v>
      </c>
      <c r="J61" s="129">
        <v>42.235971229999997</v>
      </c>
      <c r="K61" s="129">
        <v>736.04970470000001</v>
      </c>
      <c r="L61" s="129">
        <v>5344.9586430299996</v>
      </c>
      <c r="M61" s="129">
        <v>5314.4899005500001</v>
      </c>
      <c r="N61" s="129">
        <v>30.468742480000003</v>
      </c>
      <c r="O61" s="129">
        <v>-4.7415437099999993</v>
      </c>
      <c r="P61" s="129">
        <v>11.21586243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5758.67731465</v>
      </c>
      <c r="C62" s="41">
        <v>40.072305170000007</v>
      </c>
      <c r="D62" s="129">
        <v>21.011629540000001</v>
      </c>
      <c r="E62" s="129">
        <v>19.060675630000002</v>
      </c>
      <c r="F62" s="129">
        <v>12.64035383</v>
      </c>
      <c r="G62" s="129">
        <v>12.36404654</v>
      </c>
      <c r="H62" s="129">
        <v>0.27630729000000004</v>
      </c>
      <c r="I62" s="129">
        <v>708.14286876000006</v>
      </c>
      <c r="J62" s="129">
        <v>34.475716290000001</v>
      </c>
      <c r="K62" s="129">
        <v>673.66715247000002</v>
      </c>
      <c r="L62" s="129">
        <v>4997.8217868900001</v>
      </c>
      <c r="M62" s="129">
        <v>4964.7334544100004</v>
      </c>
      <c r="N62" s="129">
        <v>33.088332480000005</v>
      </c>
      <c r="O62" s="129">
        <v>-7.5818392699999997</v>
      </c>
      <c r="P62" s="129">
        <v>9.5715094799999996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5654.7127550200003</v>
      </c>
      <c r="C63" s="41">
        <v>40.997939349999996</v>
      </c>
      <c r="D63" s="129">
        <v>22.201542459999999</v>
      </c>
      <c r="E63" s="129">
        <v>18.79639689</v>
      </c>
      <c r="F63" s="129">
        <v>11.94422501</v>
      </c>
      <c r="G63" s="129">
        <v>11.54704942</v>
      </c>
      <c r="H63" s="129">
        <v>0.39717558999999997</v>
      </c>
      <c r="I63" s="129">
        <v>783.60056518999988</v>
      </c>
      <c r="J63" s="129">
        <v>32.38884625</v>
      </c>
      <c r="K63" s="129">
        <v>751.21171894000008</v>
      </c>
      <c r="L63" s="129">
        <v>4818.170025469999</v>
      </c>
      <c r="M63" s="129">
        <v>4787.6396858899998</v>
      </c>
      <c r="N63" s="129">
        <v>30.530339579999996</v>
      </c>
      <c r="O63" s="129">
        <v>-1.1395037100000001</v>
      </c>
      <c r="P63" s="129">
        <v>8.2941161599999997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6012.5951650300003</v>
      </c>
      <c r="C64" s="41">
        <v>42.515098050000006</v>
      </c>
      <c r="D64" s="129">
        <v>22.423265499999999</v>
      </c>
      <c r="E64" s="129">
        <v>20.091832549999999</v>
      </c>
      <c r="F64" s="129">
        <v>11.95341365</v>
      </c>
      <c r="G64" s="129">
        <v>11.696843020000001</v>
      </c>
      <c r="H64" s="129">
        <v>0.25657063000000002</v>
      </c>
      <c r="I64" s="129">
        <v>1133.1910859899999</v>
      </c>
      <c r="J64" s="129">
        <v>63.219042739999999</v>
      </c>
      <c r="K64" s="129">
        <v>1069.9720432500001</v>
      </c>
      <c r="L64" s="129">
        <v>4824.9355673400005</v>
      </c>
      <c r="M64" s="129">
        <v>4789.5145306600007</v>
      </c>
      <c r="N64" s="129">
        <v>35.42103668</v>
      </c>
      <c r="O64" s="129">
        <v>-2.9363868899999996</v>
      </c>
      <c r="P64" s="129">
        <v>8.4155382700000008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5926.3782214800003</v>
      </c>
      <c r="C65" s="41">
        <v>42.458326980000002</v>
      </c>
      <c r="D65" s="129">
        <v>24.053884910000001</v>
      </c>
      <c r="E65" s="129">
        <v>18.404442070000002</v>
      </c>
      <c r="F65" s="129">
        <v>12.187431200000001</v>
      </c>
      <c r="G65" s="129">
        <v>11.73528623</v>
      </c>
      <c r="H65" s="129">
        <v>0.45214496999999998</v>
      </c>
      <c r="I65" s="129">
        <v>1134.8071794799998</v>
      </c>
      <c r="J65" s="129">
        <v>61.75545735</v>
      </c>
      <c r="K65" s="129">
        <v>1073.0517221299999</v>
      </c>
      <c r="L65" s="129">
        <v>4736.92528382</v>
      </c>
      <c r="M65" s="129">
        <v>4699.325664</v>
      </c>
      <c r="N65" s="129">
        <v>37.599619820000001</v>
      </c>
      <c r="O65" s="129">
        <v>-26.264809240000002</v>
      </c>
      <c r="P65" s="129">
        <v>9.2660932699999989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5930.9312935899998</v>
      </c>
      <c r="C66" s="41">
        <v>41.763099259999997</v>
      </c>
      <c r="D66" s="129">
        <v>23.716865369999997</v>
      </c>
      <c r="E66" s="129">
        <v>18.04623389</v>
      </c>
      <c r="F66" s="129">
        <v>12.884792059999999</v>
      </c>
      <c r="G66" s="129">
        <v>12.4073493</v>
      </c>
      <c r="H66" s="129">
        <v>0.47744275999999997</v>
      </c>
      <c r="I66" s="129">
        <v>1234.18003084</v>
      </c>
      <c r="J66" s="129">
        <v>47.714730799999998</v>
      </c>
      <c r="K66" s="129">
        <v>1186.4653000399999</v>
      </c>
      <c r="L66" s="129">
        <v>4642.1033714300002</v>
      </c>
      <c r="M66" s="129">
        <v>4604.0309534399994</v>
      </c>
      <c r="N66" s="129">
        <v>38.072417990000005</v>
      </c>
      <c r="O66" s="129">
        <v>-2.6169364399999999</v>
      </c>
      <c r="P66" s="129">
        <v>9.1203230499999997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5625.75625356</v>
      </c>
      <c r="C67" s="41">
        <v>38.404298869999998</v>
      </c>
      <c r="D67" s="129">
        <v>21.54086225</v>
      </c>
      <c r="E67" s="129">
        <v>16.863436620000002</v>
      </c>
      <c r="F67" s="129">
        <v>19.144739770000001</v>
      </c>
      <c r="G67" s="129">
        <v>14.2139519</v>
      </c>
      <c r="H67" s="129">
        <v>4.9307878700000005</v>
      </c>
      <c r="I67" s="129">
        <v>1110.2078935700001</v>
      </c>
      <c r="J67" s="129">
        <v>43.004971530000006</v>
      </c>
      <c r="K67" s="129">
        <v>1067.20292204</v>
      </c>
      <c r="L67" s="129">
        <v>4457.9993213500002</v>
      </c>
      <c r="M67" s="129">
        <v>4420.8409043200008</v>
      </c>
      <c r="N67" s="129">
        <v>37.158417030000003</v>
      </c>
      <c r="O67" s="129">
        <v>-26.651654839999999</v>
      </c>
      <c r="P67" s="129">
        <v>8.6827972399999993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5905.7223485900004</v>
      </c>
      <c r="C68" s="41">
        <v>49.410202959999992</v>
      </c>
      <c r="D68" s="129">
        <v>32.157115689999998</v>
      </c>
      <c r="E68" s="129">
        <v>17.253087270000002</v>
      </c>
      <c r="F68" s="129">
        <v>20.239107789999998</v>
      </c>
      <c r="G68" s="129">
        <v>15.94340042</v>
      </c>
      <c r="H68" s="129">
        <v>4.2957073700000006</v>
      </c>
      <c r="I68" s="129">
        <v>1103.10677291</v>
      </c>
      <c r="J68" s="129">
        <v>39.886026059999999</v>
      </c>
      <c r="K68" s="129">
        <v>1063.2207468500001</v>
      </c>
      <c r="L68" s="129">
        <v>4732.9662649299999</v>
      </c>
      <c r="M68" s="129">
        <v>4690.8837033699992</v>
      </c>
      <c r="N68" s="129">
        <v>42.082561560000002</v>
      </c>
      <c r="O68" s="129">
        <v>-40.779320550000001</v>
      </c>
      <c r="P68" s="129">
        <v>9.619102869999999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6123.063397670001</v>
      </c>
      <c r="C69" s="41">
        <v>40.631109170000002</v>
      </c>
      <c r="D69" s="129">
        <v>23.063846040000001</v>
      </c>
      <c r="E69" s="129">
        <v>17.567263130000001</v>
      </c>
      <c r="F69" s="129">
        <v>22.183529579999998</v>
      </c>
      <c r="G69" s="129">
        <v>20.013168870000001</v>
      </c>
      <c r="H69" s="129">
        <v>2.1703607099999997</v>
      </c>
      <c r="I69" s="129">
        <v>1263.7111362000003</v>
      </c>
      <c r="J69" s="129">
        <v>50.030655150000001</v>
      </c>
      <c r="K69" s="129">
        <v>1213.68048105</v>
      </c>
      <c r="L69" s="129">
        <v>4796.5376227200004</v>
      </c>
      <c r="M69" s="129">
        <v>4751.4549672600006</v>
      </c>
      <c r="N69" s="129">
        <v>45.082655459999998</v>
      </c>
      <c r="O69" s="129">
        <v>-1.66544553</v>
      </c>
      <c r="P69" s="129">
        <v>9.4497616799999999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6419.3395090800004</v>
      </c>
      <c r="C70" s="41">
        <v>40.367093759999996</v>
      </c>
      <c r="D70" s="129">
        <v>23.396485579999997</v>
      </c>
      <c r="E70" s="129">
        <v>16.970608179999999</v>
      </c>
      <c r="F70" s="129">
        <v>17.971939000000003</v>
      </c>
      <c r="G70" s="129">
        <v>16.255785840000001</v>
      </c>
      <c r="H70" s="129">
        <v>1.71615316</v>
      </c>
      <c r="I70" s="129">
        <v>1334.7596137799999</v>
      </c>
      <c r="J70" s="129">
        <v>52.14271789</v>
      </c>
      <c r="K70" s="129">
        <v>1282.61689589</v>
      </c>
      <c r="L70" s="129">
        <v>5026.2408625400003</v>
      </c>
      <c r="M70" s="129">
        <v>4990.0848140100006</v>
      </c>
      <c r="N70" s="129">
        <v>36.15604853</v>
      </c>
      <c r="O70" s="129">
        <v>-19.74361485</v>
      </c>
      <c r="P70" s="129">
        <v>9.8186894799999997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6271.7508920399996</v>
      </c>
      <c r="C71" s="41">
        <v>45.058668120000007</v>
      </c>
      <c r="D71" s="129">
        <v>27.08495237</v>
      </c>
      <c r="E71" s="129">
        <v>17.97371575</v>
      </c>
      <c r="F71" s="129">
        <v>26.03216068</v>
      </c>
      <c r="G71" s="129">
        <v>17.654428640000003</v>
      </c>
      <c r="H71" s="129">
        <v>8.3777320399999997</v>
      </c>
      <c r="I71" s="129">
        <v>1060.80461977</v>
      </c>
      <c r="J71" s="129">
        <v>40.228143590000002</v>
      </c>
      <c r="K71" s="129">
        <v>1020.57647618</v>
      </c>
      <c r="L71" s="129">
        <v>5139.85544347</v>
      </c>
      <c r="M71" s="129">
        <v>5093.8024329199998</v>
      </c>
      <c r="N71" s="129">
        <v>46.053010549999996</v>
      </c>
      <c r="O71" s="129">
        <v>-33.798386350000001</v>
      </c>
      <c r="P71" s="129">
        <v>10.109228429999998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6804.4867145400003</v>
      </c>
      <c r="C72" s="41">
        <v>46.634931250000001</v>
      </c>
      <c r="D72" s="129">
        <v>27.703804550000001</v>
      </c>
      <c r="E72" s="129">
        <v>18.9311267</v>
      </c>
      <c r="F72" s="129">
        <v>29.996085089999998</v>
      </c>
      <c r="G72" s="129">
        <v>20.298913079999998</v>
      </c>
      <c r="H72" s="129">
        <v>9.697172010000001</v>
      </c>
      <c r="I72" s="129">
        <v>1382.94208194</v>
      </c>
      <c r="J72" s="129">
        <v>45.814216520000002</v>
      </c>
      <c r="K72" s="129">
        <v>1337.1278654199998</v>
      </c>
      <c r="L72" s="129">
        <v>5344.9136162599998</v>
      </c>
      <c r="M72" s="129">
        <v>5296.2010150999995</v>
      </c>
      <c r="N72" s="129">
        <v>48.712601159999991</v>
      </c>
      <c r="O72" s="129">
        <v>-2.0433058900000001</v>
      </c>
      <c r="P72" s="129">
        <v>10.779055400000001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6541.9606491200011</v>
      </c>
      <c r="C73" s="41">
        <v>47.432046450000001</v>
      </c>
      <c r="D73" s="129">
        <v>27.99946692</v>
      </c>
      <c r="E73" s="129">
        <v>19.432579529999998</v>
      </c>
      <c r="F73" s="129">
        <v>47.09911572</v>
      </c>
      <c r="G73" s="129">
        <v>19.474065299999999</v>
      </c>
      <c r="H73" s="129">
        <v>27.625050419999997</v>
      </c>
      <c r="I73" s="129">
        <v>1098.99298853</v>
      </c>
      <c r="J73" s="129">
        <v>50.690849499999999</v>
      </c>
      <c r="K73" s="129">
        <v>1048.30213903</v>
      </c>
      <c r="L73" s="129">
        <v>5348.4364984200001</v>
      </c>
      <c r="M73" s="129">
        <v>5303.3458241999997</v>
      </c>
      <c r="N73" s="129">
        <v>45.090674220000004</v>
      </c>
      <c r="O73" s="129">
        <v>-2.2492453599999997</v>
      </c>
      <c r="P73" s="129">
        <v>10.289924620000001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6362.7596876500002</v>
      </c>
      <c r="C74" s="41">
        <v>47.843607270000007</v>
      </c>
      <c r="D74" s="129">
        <v>28.49134106</v>
      </c>
      <c r="E74" s="129">
        <v>19.35226621</v>
      </c>
      <c r="F74" s="129">
        <v>51.823300270000004</v>
      </c>
      <c r="G74" s="129">
        <v>23.759326809999997</v>
      </c>
      <c r="H74" s="129">
        <v>28.063973459999996</v>
      </c>
      <c r="I74" s="129">
        <v>1037.3322468399999</v>
      </c>
      <c r="J74" s="129">
        <v>52.145434960000003</v>
      </c>
      <c r="K74" s="129">
        <v>985.18681188000005</v>
      </c>
      <c r="L74" s="129">
        <v>5225.7605332700005</v>
      </c>
      <c r="M74" s="129">
        <v>5178.9775953500002</v>
      </c>
      <c r="N74" s="129">
        <v>46.782937919999995</v>
      </c>
      <c r="O74" s="129">
        <v>-0.20804735000000002</v>
      </c>
      <c r="P74" s="129">
        <v>9.8563439800000001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6516.51694718</v>
      </c>
      <c r="C75" s="41">
        <v>54.38966864999999</v>
      </c>
      <c r="D75" s="129">
        <v>18.35599603</v>
      </c>
      <c r="E75" s="129">
        <v>36.033672619999997</v>
      </c>
      <c r="F75" s="129">
        <v>55.803830730000001</v>
      </c>
      <c r="G75" s="129">
        <v>24.076191860000002</v>
      </c>
      <c r="H75" s="129">
        <v>31.72763887</v>
      </c>
      <c r="I75" s="129">
        <v>1160.0891519300001</v>
      </c>
      <c r="J75" s="129">
        <v>55.274100799999999</v>
      </c>
      <c r="K75" s="129">
        <v>1104.81505113</v>
      </c>
      <c r="L75" s="129">
        <v>5246.234295870001</v>
      </c>
      <c r="M75" s="129">
        <v>5195.0605801500005</v>
      </c>
      <c r="N75" s="129">
        <v>51.173715720000004</v>
      </c>
      <c r="O75" s="129">
        <v>-0.99616685999999999</v>
      </c>
      <c r="P75" s="129">
        <v>9.7749732399999996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6468.977800650001</v>
      </c>
      <c r="C76" s="41">
        <v>44.447268049999998</v>
      </c>
      <c r="D76" s="129">
        <v>32.677160950000001</v>
      </c>
      <c r="E76" s="129">
        <v>11.770107100000001</v>
      </c>
      <c r="F76" s="129">
        <v>56.757267749999997</v>
      </c>
      <c r="G76" s="129">
        <v>26.518667639999997</v>
      </c>
      <c r="H76" s="129">
        <v>30.23860011</v>
      </c>
      <c r="I76" s="129">
        <v>1092.0214863400001</v>
      </c>
      <c r="J76" s="129">
        <v>60.010054599999997</v>
      </c>
      <c r="K76" s="129">
        <v>1032.01143174</v>
      </c>
      <c r="L76" s="129">
        <v>5275.7517785100008</v>
      </c>
      <c r="M76" s="129">
        <v>5220.13951679</v>
      </c>
      <c r="N76" s="129">
        <v>55.612261719999999</v>
      </c>
      <c r="O76" s="129">
        <v>-0.92555577</v>
      </c>
      <c r="P76" s="129">
        <v>9.6636794100000021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6533.4343466999999</v>
      </c>
      <c r="C77" s="41">
        <v>50.442554809999997</v>
      </c>
      <c r="D77" s="129">
        <v>31.080037440000002</v>
      </c>
      <c r="E77" s="129">
        <v>19.362517369999999</v>
      </c>
      <c r="F77" s="129">
        <v>54.510375820000007</v>
      </c>
      <c r="G77" s="129">
        <v>26.971782230000002</v>
      </c>
      <c r="H77" s="129">
        <v>27.538593590000001</v>
      </c>
      <c r="I77" s="129">
        <v>1183.6135672199998</v>
      </c>
      <c r="J77" s="129">
        <v>58.017277229999998</v>
      </c>
      <c r="K77" s="129">
        <v>1125.5962899899998</v>
      </c>
      <c r="L77" s="129">
        <v>5244.86784885</v>
      </c>
      <c r="M77" s="129">
        <v>5193.92970221</v>
      </c>
      <c r="N77" s="129">
        <v>50.938146639999999</v>
      </c>
      <c r="O77" s="129">
        <v>-1.06942928</v>
      </c>
      <c r="P77" s="129">
        <v>8.5333662599999993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6483.1703383599997</v>
      </c>
      <c r="C78" s="41">
        <v>54.601565960000002</v>
      </c>
      <c r="D78" s="129">
        <v>31.585804879999998</v>
      </c>
      <c r="E78" s="129">
        <v>23.015761080000001</v>
      </c>
      <c r="F78" s="129">
        <v>57.187592100000003</v>
      </c>
      <c r="G78" s="129">
        <v>28.991242039999999</v>
      </c>
      <c r="H78" s="129">
        <v>28.19635006</v>
      </c>
      <c r="I78" s="129">
        <v>1082.4100971400001</v>
      </c>
      <c r="J78" s="129">
        <v>49.880605340000002</v>
      </c>
      <c r="K78" s="129">
        <v>1032.5294918000002</v>
      </c>
      <c r="L78" s="129">
        <v>5288.9710831600005</v>
      </c>
      <c r="M78" s="129">
        <v>5246.2608822800003</v>
      </c>
      <c r="N78" s="129">
        <v>42.710200880000009</v>
      </c>
      <c r="O78" s="129">
        <v>-5.6543863600000002</v>
      </c>
      <c r="P78" s="129">
        <v>7.6088700899999999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6634.0357166100002</v>
      </c>
      <c r="C79" s="41">
        <v>53.442787009999996</v>
      </c>
      <c r="D79" s="129">
        <v>29.834583190000004</v>
      </c>
      <c r="E79" s="129">
        <v>23.608203820000004</v>
      </c>
      <c r="F79" s="129">
        <v>64.362509739999993</v>
      </c>
      <c r="G79" s="129">
        <v>31.708653399999999</v>
      </c>
      <c r="H79" s="129">
        <v>32.653856340000004</v>
      </c>
      <c r="I79" s="129">
        <v>1107.64640504</v>
      </c>
      <c r="J79" s="129">
        <v>49.031726130000003</v>
      </c>
      <c r="K79" s="129">
        <v>1058.6146789100001</v>
      </c>
      <c r="L79" s="129">
        <v>5408.5840148200004</v>
      </c>
      <c r="M79" s="129">
        <v>5358.8259062699999</v>
      </c>
      <c r="N79" s="129">
        <v>49.758108549999996</v>
      </c>
      <c r="O79" s="129">
        <v>-2.25980764</v>
      </c>
      <c r="P79" s="129">
        <v>7.5667041200000007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6581.57566554</v>
      </c>
      <c r="C80" s="41">
        <v>48.882571030000001</v>
      </c>
      <c r="D80" s="129">
        <v>25.663440609999999</v>
      </c>
      <c r="E80" s="129">
        <v>23.219130419999999</v>
      </c>
      <c r="F80" s="129">
        <v>65.603172819999998</v>
      </c>
      <c r="G80" s="129">
        <v>32.062683410000005</v>
      </c>
      <c r="H80" s="129">
        <v>33.540489409999999</v>
      </c>
      <c r="I80" s="129">
        <v>1089.0852159199999</v>
      </c>
      <c r="J80" s="129">
        <v>52.344144300000004</v>
      </c>
      <c r="K80" s="129">
        <v>1036.74107162</v>
      </c>
      <c r="L80" s="129">
        <v>5378.0047057700003</v>
      </c>
      <c r="M80" s="129">
        <v>5329.7251445700003</v>
      </c>
      <c r="N80" s="129">
        <v>48.279561200000003</v>
      </c>
      <c r="O80" s="129">
        <v>-9.9561406899999998</v>
      </c>
      <c r="P80" s="129">
        <v>7.2585044600000002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6575.5334493</v>
      </c>
      <c r="C81" s="41">
        <v>51.850706860000003</v>
      </c>
      <c r="D81" s="129">
        <v>31.257126169999999</v>
      </c>
      <c r="E81" s="129">
        <v>20.593580690000003</v>
      </c>
      <c r="F81" s="129">
        <v>67.945679630000001</v>
      </c>
      <c r="G81" s="129">
        <v>31.84957773</v>
      </c>
      <c r="H81" s="129">
        <v>36.096101900000001</v>
      </c>
      <c r="I81" s="129">
        <v>1071.4543581799999</v>
      </c>
      <c r="J81" s="129">
        <v>72.454931450000004</v>
      </c>
      <c r="K81" s="129">
        <v>998.99942672999998</v>
      </c>
      <c r="L81" s="129">
        <v>5384.2827046300008</v>
      </c>
      <c r="M81" s="129">
        <v>5338.9740432899998</v>
      </c>
      <c r="N81" s="129">
        <v>45.30866134</v>
      </c>
      <c r="O81" s="129">
        <v>-0.45112589999999997</v>
      </c>
      <c r="P81" s="129">
        <v>7.8125690199999998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6917.5392831999998</v>
      </c>
      <c r="C82" s="41">
        <v>58.660291299999997</v>
      </c>
      <c r="D82" s="129">
        <v>40.461740039999995</v>
      </c>
      <c r="E82" s="129">
        <v>18.198551260000002</v>
      </c>
      <c r="F82" s="129">
        <v>31.02393425</v>
      </c>
      <c r="G82" s="129">
        <v>30.220551580000002</v>
      </c>
      <c r="H82" s="129">
        <v>0.80338266999999997</v>
      </c>
      <c r="I82" s="129">
        <v>1280.9838714700002</v>
      </c>
      <c r="J82" s="129">
        <v>67.113890959999992</v>
      </c>
      <c r="K82" s="129">
        <v>1213.86998051</v>
      </c>
      <c r="L82" s="129">
        <v>5546.8711861800002</v>
      </c>
      <c r="M82" s="129">
        <v>5508.8381132699997</v>
      </c>
      <c r="N82" s="129">
        <v>38.033072910000001</v>
      </c>
      <c r="O82" s="129">
        <v>-0.10527405000000001</v>
      </c>
      <c r="P82" s="129">
        <v>7.9045017200000007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6762.2015159800003</v>
      </c>
      <c r="C83" s="41">
        <v>59.0257808</v>
      </c>
      <c r="D83" s="129">
        <v>41.600510700000001</v>
      </c>
      <c r="E83" s="129">
        <v>17.425270099999999</v>
      </c>
      <c r="F83" s="129">
        <v>65.277256449999996</v>
      </c>
      <c r="G83" s="129">
        <v>32.30026247</v>
      </c>
      <c r="H83" s="129">
        <v>32.976993979999996</v>
      </c>
      <c r="I83" s="129">
        <v>1152.15849671</v>
      </c>
      <c r="J83" s="129">
        <v>56.142703480000009</v>
      </c>
      <c r="K83" s="129">
        <v>1096.0157932300001</v>
      </c>
      <c r="L83" s="129">
        <v>5485.7399820199998</v>
      </c>
      <c r="M83" s="129">
        <v>5435.9791840800008</v>
      </c>
      <c r="N83" s="129">
        <v>49.760797939999996</v>
      </c>
      <c r="O83" s="129">
        <v>-2.97141162</v>
      </c>
      <c r="P83" s="129">
        <v>6.8093706600000008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6884.9581153899999</v>
      </c>
      <c r="C84" s="41">
        <v>64.607237580000003</v>
      </c>
      <c r="D84" s="129">
        <v>41.845242829999997</v>
      </c>
      <c r="E84" s="129">
        <v>22.761994750000003</v>
      </c>
      <c r="F84" s="129">
        <v>84.800210849999999</v>
      </c>
      <c r="G84" s="129">
        <v>30.793373130000003</v>
      </c>
      <c r="H84" s="129">
        <v>54.00683772</v>
      </c>
      <c r="I84" s="129">
        <v>1204.0524350800001</v>
      </c>
      <c r="J84" s="129">
        <v>74.326294380000007</v>
      </c>
      <c r="K84" s="129">
        <v>1129.7261407000001</v>
      </c>
      <c r="L84" s="129">
        <v>5531.4982318800012</v>
      </c>
      <c r="M84" s="129">
        <v>5483.7007893300006</v>
      </c>
      <c r="N84" s="129">
        <v>47.797442550000007</v>
      </c>
      <c r="O84" s="129">
        <v>-0.38811741999999999</v>
      </c>
      <c r="P84" s="129">
        <v>6.0248110000000006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6874.78210562</v>
      </c>
      <c r="C85" s="41">
        <v>62.222122060000004</v>
      </c>
      <c r="D85" s="129">
        <v>40.412025610000001</v>
      </c>
      <c r="E85" s="129">
        <v>21.810096450000003</v>
      </c>
      <c r="F85" s="129">
        <v>102.90856068000001</v>
      </c>
      <c r="G85" s="129">
        <v>40.819791989999999</v>
      </c>
      <c r="H85" s="129">
        <v>62.088768690000002</v>
      </c>
      <c r="I85" s="129">
        <v>1166.8171740099999</v>
      </c>
      <c r="J85" s="129">
        <v>66.452097350000003</v>
      </c>
      <c r="K85" s="129">
        <v>1100.3650766600001</v>
      </c>
      <c r="L85" s="129">
        <v>5542.83424887</v>
      </c>
      <c r="M85" s="129">
        <v>5492.9194500000012</v>
      </c>
      <c r="N85" s="129">
        <v>49.914798869999998</v>
      </c>
      <c r="O85" s="129">
        <v>-7.3634605099999995</v>
      </c>
      <c r="P85" s="129">
        <v>6.2436733899999997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7018.5132185399998</v>
      </c>
      <c r="C86" s="41">
        <v>56.769134000000001</v>
      </c>
      <c r="D86" s="129">
        <v>39.793491000000003</v>
      </c>
      <c r="E86" s="129">
        <v>16.975642999999998</v>
      </c>
      <c r="F86" s="129">
        <v>200.50563374000001</v>
      </c>
      <c r="G86" s="129">
        <v>45.173787449999999</v>
      </c>
      <c r="H86" s="129">
        <v>155.33184628999999</v>
      </c>
      <c r="I86" s="129">
        <v>1124.3455974200001</v>
      </c>
      <c r="J86" s="129">
        <v>67.44124411</v>
      </c>
      <c r="K86" s="129">
        <v>1056.90435331</v>
      </c>
      <c r="L86" s="129">
        <v>5636.8928533799999</v>
      </c>
      <c r="M86" s="129">
        <v>5585.7070764399996</v>
      </c>
      <c r="N86" s="129">
        <v>51.185776940000004</v>
      </c>
      <c r="O86" s="129">
        <v>-3.6320462500000001</v>
      </c>
      <c r="P86" s="129">
        <v>6.5576206799999994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7192.0283213000002</v>
      </c>
      <c r="C87" s="41">
        <v>53.553173729999997</v>
      </c>
      <c r="D87" s="129">
        <v>34.257342420000001</v>
      </c>
      <c r="E87" s="129">
        <v>19.295831310000001</v>
      </c>
      <c r="F87" s="129">
        <v>252.01060607999997</v>
      </c>
      <c r="G87" s="129">
        <v>44.103868140000003</v>
      </c>
      <c r="H87" s="129">
        <v>207.90673793999997</v>
      </c>
      <c r="I87" s="129">
        <v>1208.9515315799999</v>
      </c>
      <c r="J87" s="129">
        <v>58.530905070000003</v>
      </c>
      <c r="K87" s="129">
        <v>1150.4206265099999</v>
      </c>
      <c r="L87" s="129">
        <v>5677.5130099099997</v>
      </c>
      <c r="M87" s="129">
        <v>5626.81649793</v>
      </c>
      <c r="N87" s="129">
        <v>50.696511980000004</v>
      </c>
      <c r="O87" s="129">
        <v>-1.8848444499999999</v>
      </c>
      <c r="P87" s="129">
        <v>6.9602121300000004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7365.2462673999999</v>
      </c>
      <c r="C88" s="41">
        <v>50.180906399999998</v>
      </c>
      <c r="D88" s="129">
        <v>41.7552637</v>
      </c>
      <c r="E88" s="129">
        <v>8.4256426999999992</v>
      </c>
      <c r="F88" s="129">
        <v>211.47935429</v>
      </c>
      <c r="G88" s="129">
        <v>43.870359049999998</v>
      </c>
      <c r="H88" s="129">
        <v>167.60899524000001</v>
      </c>
      <c r="I88" s="129">
        <v>1304.2081815899999</v>
      </c>
      <c r="J88" s="129">
        <v>90.827704789999999</v>
      </c>
      <c r="K88" s="129">
        <v>1213.3804768</v>
      </c>
      <c r="L88" s="129">
        <v>5799.3778251200001</v>
      </c>
      <c r="M88" s="129">
        <v>5745.9837837599998</v>
      </c>
      <c r="N88" s="129">
        <v>53.39404136000001</v>
      </c>
      <c r="O88" s="129">
        <v>-0.39057641999999998</v>
      </c>
      <c r="P88" s="129">
        <v>6.53518284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7285.7275192300003</v>
      </c>
      <c r="C89" s="41">
        <v>49.114166709999992</v>
      </c>
      <c r="D89" s="129">
        <v>32.930513959999999</v>
      </c>
      <c r="E89" s="129">
        <v>16.18365275</v>
      </c>
      <c r="F89" s="129">
        <v>202.10121810000001</v>
      </c>
      <c r="G89" s="129">
        <v>41.474950890000002</v>
      </c>
      <c r="H89" s="129">
        <v>160.62626721000001</v>
      </c>
      <c r="I89" s="129">
        <v>1301.88263557</v>
      </c>
      <c r="J89" s="129">
        <v>69.985145240000008</v>
      </c>
      <c r="K89" s="129">
        <v>1231.89749033</v>
      </c>
      <c r="L89" s="129">
        <v>5732.6294988499994</v>
      </c>
      <c r="M89" s="129">
        <v>5671.5800525499999</v>
      </c>
      <c r="N89" s="129">
        <v>61.049446300000007</v>
      </c>
      <c r="O89" s="129">
        <v>-4.2360610000000021E-2</v>
      </c>
      <c r="P89" s="129">
        <v>6.0760198299999999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7159.2921437300001</v>
      </c>
      <c r="C90" s="41">
        <v>51.234501650000006</v>
      </c>
      <c r="D90" s="129">
        <v>34.580276159999997</v>
      </c>
      <c r="E90" s="129">
        <v>16.654225489999998</v>
      </c>
      <c r="F90" s="129">
        <v>166.56635044000001</v>
      </c>
      <c r="G90" s="129">
        <v>41.960525950000005</v>
      </c>
      <c r="H90" s="129">
        <v>124.60582449</v>
      </c>
      <c r="I90" s="129">
        <v>1206.5965812300001</v>
      </c>
      <c r="J90" s="129">
        <v>58.968640219999997</v>
      </c>
      <c r="K90" s="129">
        <v>1147.6279410100001</v>
      </c>
      <c r="L90" s="129">
        <v>5734.8947104100007</v>
      </c>
      <c r="M90" s="129">
        <v>5674.6212342000008</v>
      </c>
      <c r="N90" s="129">
        <v>60.273476209999998</v>
      </c>
      <c r="O90" s="129">
        <v>-16.346345489999997</v>
      </c>
      <c r="P90" s="129">
        <v>5.7136551200000003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7386.4461902100002</v>
      </c>
      <c r="C91" s="41">
        <v>52.103867440000002</v>
      </c>
      <c r="D91" s="129">
        <v>35.031989930000002</v>
      </c>
      <c r="E91" s="129">
        <v>17.07187751</v>
      </c>
      <c r="F91" s="129">
        <v>194.42212087000001</v>
      </c>
      <c r="G91" s="129">
        <v>47.924123780000002</v>
      </c>
      <c r="H91" s="129">
        <v>146.49799708999998</v>
      </c>
      <c r="I91" s="129">
        <v>1232.30599519</v>
      </c>
      <c r="J91" s="129">
        <v>56.08472115</v>
      </c>
      <c r="K91" s="129">
        <v>1176.22127404</v>
      </c>
      <c r="L91" s="129">
        <v>5907.61420671</v>
      </c>
      <c r="M91" s="129">
        <v>5846.0119566399999</v>
      </c>
      <c r="N91" s="129">
        <v>61.602250069999997</v>
      </c>
      <c r="O91" s="129">
        <v>-14.789506509999999</v>
      </c>
      <c r="P91" s="129">
        <v>6.0942979599999996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7407.8821260799996</v>
      </c>
      <c r="C92" s="41">
        <v>51.343137810000002</v>
      </c>
      <c r="D92" s="129">
        <v>34.850087610000003</v>
      </c>
      <c r="E92" s="129">
        <v>16.493050199999999</v>
      </c>
      <c r="F92" s="129">
        <v>228.41537463</v>
      </c>
      <c r="G92" s="129">
        <v>55.142038120000002</v>
      </c>
      <c r="H92" s="129">
        <v>173.27333651000001</v>
      </c>
      <c r="I92" s="129">
        <v>1226.9380899799999</v>
      </c>
      <c r="J92" s="129">
        <v>63.536361509999999</v>
      </c>
      <c r="K92" s="129">
        <v>1163.4017284700001</v>
      </c>
      <c r="L92" s="129">
        <v>5901.1855236599995</v>
      </c>
      <c r="M92" s="129">
        <v>5839.2402914300001</v>
      </c>
      <c r="N92" s="129">
        <v>61.945232230000002</v>
      </c>
      <c r="O92" s="129">
        <v>-4.93374969</v>
      </c>
      <c r="P92" s="129">
        <v>6.4549992700000001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7475.7221608899999</v>
      </c>
      <c r="C93" s="41">
        <v>53.556616240000004</v>
      </c>
      <c r="D93" s="129">
        <v>35.13725797</v>
      </c>
      <c r="E93" s="129">
        <v>18.41935827</v>
      </c>
      <c r="F93" s="129">
        <v>215.99328387000003</v>
      </c>
      <c r="G93" s="129">
        <v>55.894611319999996</v>
      </c>
      <c r="H93" s="129">
        <v>160.09867255</v>
      </c>
      <c r="I93" s="129">
        <v>1209.6121355400001</v>
      </c>
      <c r="J93" s="129">
        <v>59.662841390000004</v>
      </c>
      <c r="K93" s="129">
        <v>1149.94929415</v>
      </c>
      <c r="L93" s="129">
        <v>5996.5601252400002</v>
      </c>
      <c r="M93" s="129">
        <v>5938.2559601000003</v>
      </c>
      <c r="N93" s="129">
        <v>58.304165139999995</v>
      </c>
      <c r="O93" s="129">
        <v>0.61914007000000004</v>
      </c>
      <c r="P93" s="129">
        <v>6.9618302300000003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7846.5466445100001</v>
      </c>
      <c r="C94" s="41">
        <v>55.851556430000002</v>
      </c>
      <c r="D94" s="129">
        <v>35.055721030000001</v>
      </c>
      <c r="E94" s="129">
        <v>20.795835400000001</v>
      </c>
      <c r="F94" s="129">
        <v>44.11572675</v>
      </c>
      <c r="G94" s="129">
        <v>41.724577029999999</v>
      </c>
      <c r="H94" s="129">
        <v>2.3911497199999996</v>
      </c>
      <c r="I94" s="129">
        <v>1506.5318858100002</v>
      </c>
      <c r="J94" s="129">
        <v>111.24807471</v>
      </c>
      <c r="K94" s="129">
        <v>1395.2838110999999</v>
      </c>
      <c r="L94" s="129">
        <v>6240.0474755199994</v>
      </c>
      <c r="M94" s="129">
        <v>6187.0718051499989</v>
      </c>
      <c r="N94" s="129">
        <v>52.975670369999996</v>
      </c>
      <c r="O94" s="129">
        <v>-3.4892171700000003</v>
      </c>
      <c r="P94" s="129">
        <v>6.9932416799999997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7765.1205139399999</v>
      </c>
      <c r="C95" s="41">
        <v>52.480536180000001</v>
      </c>
      <c r="D95" s="129">
        <v>44.386101350000004</v>
      </c>
      <c r="E95" s="129">
        <v>8.0944348299999991</v>
      </c>
      <c r="F95" s="129">
        <v>95.258431179999988</v>
      </c>
      <c r="G95" s="129">
        <v>48.377328139999996</v>
      </c>
      <c r="H95" s="129">
        <v>46.881103039999992</v>
      </c>
      <c r="I95" s="129">
        <v>1340.38536649</v>
      </c>
      <c r="J95" s="129">
        <v>52.661890270000001</v>
      </c>
      <c r="K95" s="129">
        <v>1287.7234762200001</v>
      </c>
      <c r="L95" s="129">
        <v>6276.9961800900001</v>
      </c>
      <c r="M95" s="129">
        <v>6215.6404282099993</v>
      </c>
      <c r="N95" s="129">
        <v>61.35575188</v>
      </c>
      <c r="O95" s="129">
        <v>-2.84857593</v>
      </c>
      <c r="P95" s="129">
        <v>7.1180838900000003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7738.0357075000002</v>
      </c>
      <c r="C96" s="41">
        <v>53.548938859999993</v>
      </c>
      <c r="D96" s="129">
        <v>44.670444109999998</v>
      </c>
      <c r="E96" s="129">
        <v>8.8784947499999998</v>
      </c>
      <c r="F96" s="129">
        <v>191.99247324000001</v>
      </c>
      <c r="G96" s="129">
        <v>63.684054509999996</v>
      </c>
      <c r="H96" s="129">
        <v>128.30841873000003</v>
      </c>
      <c r="I96" s="129">
        <v>1367.28007897</v>
      </c>
      <c r="J96" s="129">
        <v>68.751315780000013</v>
      </c>
      <c r="K96" s="129">
        <v>1298.5287631900001</v>
      </c>
      <c r="L96" s="129">
        <v>6125.2142164300003</v>
      </c>
      <c r="M96" s="129">
        <v>6070.16532388</v>
      </c>
      <c r="N96" s="129">
        <v>55.048892549999998</v>
      </c>
      <c r="O96" s="129">
        <v>-2.4048661099999999</v>
      </c>
      <c r="P96" s="129">
        <v>7.1966208800000002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7763.8316154100003</v>
      </c>
      <c r="C97" s="41">
        <v>51.090025390000001</v>
      </c>
      <c r="D97" s="129">
        <v>43.422332569999995</v>
      </c>
      <c r="E97" s="129">
        <v>7.6676928200000001</v>
      </c>
      <c r="F97" s="129">
        <v>197.54083267999999</v>
      </c>
      <c r="G97" s="129">
        <v>63.433750650000007</v>
      </c>
      <c r="H97" s="129">
        <v>134.10708202999999</v>
      </c>
      <c r="I97" s="129">
        <v>1413.70032737</v>
      </c>
      <c r="J97" s="129">
        <v>62.209238709999994</v>
      </c>
      <c r="K97" s="129">
        <v>1351.4910886600001</v>
      </c>
      <c r="L97" s="129">
        <v>6101.5004299700004</v>
      </c>
      <c r="M97" s="129">
        <v>6045.8287393199989</v>
      </c>
      <c r="N97" s="129">
        <v>55.671690650000002</v>
      </c>
      <c r="O97" s="129">
        <v>-0.60978058000000002</v>
      </c>
      <c r="P97" s="129">
        <v>7.8827740400000001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7764.0333282499996</v>
      </c>
      <c r="C98" s="41">
        <v>49.741224840000001</v>
      </c>
      <c r="D98" s="129">
        <v>43.608774189999998</v>
      </c>
      <c r="E98" s="129">
        <v>6.1324506499999991</v>
      </c>
      <c r="F98" s="129">
        <v>179.39344141000001</v>
      </c>
      <c r="G98" s="129">
        <v>62.699313629999992</v>
      </c>
      <c r="H98" s="129">
        <v>116.69412778</v>
      </c>
      <c r="I98" s="129">
        <v>1364.88982551</v>
      </c>
      <c r="J98" s="129">
        <v>56.041569560000006</v>
      </c>
      <c r="K98" s="129">
        <v>1308.8482559500001</v>
      </c>
      <c r="L98" s="129">
        <v>6170.0088364900002</v>
      </c>
      <c r="M98" s="129">
        <v>6107.1410535599998</v>
      </c>
      <c r="N98" s="129">
        <v>62.867782930000004</v>
      </c>
      <c r="O98" s="129">
        <v>-5.2061247799999997</v>
      </c>
      <c r="P98" s="129">
        <v>6.7520905600000001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7745.4731284199997</v>
      </c>
      <c r="C99" s="41">
        <v>49.30275855</v>
      </c>
      <c r="D99" s="129">
        <v>34.849158699999997</v>
      </c>
      <c r="E99" s="129">
        <v>14.45359985</v>
      </c>
      <c r="F99" s="129">
        <v>181.25026173000001</v>
      </c>
      <c r="G99" s="129">
        <v>62.624383569999999</v>
      </c>
      <c r="H99" s="129">
        <v>118.62587816</v>
      </c>
      <c r="I99" s="129">
        <v>1405.7395897400002</v>
      </c>
      <c r="J99" s="129">
        <v>57.786937999999999</v>
      </c>
      <c r="K99" s="129">
        <v>1347.9526517399997</v>
      </c>
      <c r="L99" s="129">
        <v>6109.1805184000004</v>
      </c>
      <c r="M99" s="129">
        <v>6053.7520041799999</v>
      </c>
      <c r="N99" s="129">
        <v>55.428514220000004</v>
      </c>
      <c r="O99" s="129">
        <v>-2.8601458399999999</v>
      </c>
      <c r="P99" s="129">
        <v>8.9240218299999992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7934.7134974199998</v>
      </c>
      <c r="C100" s="41">
        <v>49.422483360000001</v>
      </c>
      <c r="D100" s="129">
        <v>33.844877429999997</v>
      </c>
      <c r="E100" s="129">
        <v>15.577605930000001</v>
      </c>
      <c r="F100" s="129">
        <v>170.38069519999999</v>
      </c>
      <c r="G100" s="129">
        <v>68.145203679999995</v>
      </c>
      <c r="H100" s="129">
        <v>102.23549152000001</v>
      </c>
      <c r="I100" s="129">
        <v>1342.37826006</v>
      </c>
      <c r="J100" s="129">
        <v>65.242836579999988</v>
      </c>
      <c r="K100" s="129">
        <v>1277.1354234800001</v>
      </c>
      <c r="L100" s="129">
        <v>6372.5320587999995</v>
      </c>
      <c r="M100" s="129">
        <v>6318.7752499899998</v>
      </c>
      <c r="N100" s="129">
        <v>53.756808810000003</v>
      </c>
      <c r="O100" s="129">
        <v>-5.4214133699999998</v>
      </c>
      <c r="P100" s="129">
        <v>6.5027480300000002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7957.6938853399997</v>
      </c>
      <c r="C101" s="41">
        <v>47.604581010000004</v>
      </c>
      <c r="D101" s="129">
        <v>32.63118789</v>
      </c>
      <c r="E101" s="129">
        <v>14.973393120000001</v>
      </c>
      <c r="F101" s="129">
        <v>167.84729857000002</v>
      </c>
      <c r="G101" s="129">
        <v>65.031235080000002</v>
      </c>
      <c r="H101" s="129">
        <v>102.81606348999999</v>
      </c>
      <c r="I101" s="129">
        <v>1414.6004967200001</v>
      </c>
      <c r="J101" s="129">
        <v>65.055456829999997</v>
      </c>
      <c r="K101" s="129">
        <v>1349.5450398900002</v>
      </c>
      <c r="L101" s="129">
        <v>6327.6415090399996</v>
      </c>
      <c r="M101" s="129">
        <v>6268.3347110500008</v>
      </c>
      <c r="N101" s="129">
        <v>59.30679799</v>
      </c>
      <c r="O101" s="129">
        <v>-19.491848050000002</v>
      </c>
      <c r="P101" s="129">
        <v>6.9981744099999998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8159.0749172100004</v>
      </c>
      <c r="C102" s="41">
        <v>50.340183350000004</v>
      </c>
      <c r="D102" s="129">
        <v>35.815562810000003</v>
      </c>
      <c r="E102" s="129">
        <v>14.524620539999999</v>
      </c>
      <c r="F102" s="129">
        <v>178.17583845999999</v>
      </c>
      <c r="G102" s="129">
        <v>71.435877619999999</v>
      </c>
      <c r="H102" s="129">
        <v>106.73996083999999</v>
      </c>
      <c r="I102" s="129">
        <v>1437.6527289000003</v>
      </c>
      <c r="J102" s="129">
        <v>65.564233569999999</v>
      </c>
      <c r="K102" s="129">
        <v>1372.0884953300001</v>
      </c>
      <c r="L102" s="129">
        <v>6492.9061664999999</v>
      </c>
      <c r="M102" s="129">
        <v>6435.25669965</v>
      </c>
      <c r="N102" s="129">
        <v>57.649466850000003</v>
      </c>
      <c r="O102" s="129">
        <v>-13.01204989</v>
      </c>
      <c r="P102" s="129">
        <v>7.9163357199999993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8352.4192724799996</v>
      </c>
      <c r="C103" s="41">
        <v>53.106897750000002</v>
      </c>
      <c r="D103" s="129">
        <v>36.423375979999996</v>
      </c>
      <c r="E103" s="129">
        <v>16.683521769999999</v>
      </c>
      <c r="F103" s="129">
        <v>189.05265308</v>
      </c>
      <c r="G103" s="129">
        <v>80.596303149999997</v>
      </c>
      <c r="H103" s="129">
        <v>108.45634992999999</v>
      </c>
      <c r="I103" s="129">
        <v>1486.0477455800001</v>
      </c>
      <c r="J103" s="129">
        <v>130.72549344999999</v>
      </c>
      <c r="K103" s="129">
        <v>1355.3222521300002</v>
      </c>
      <c r="L103" s="129">
        <v>6624.2119760700007</v>
      </c>
      <c r="M103" s="129">
        <v>6566.9793362599994</v>
      </c>
      <c r="N103" s="129">
        <v>57.232639810000002</v>
      </c>
      <c r="O103" s="129">
        <v>-2.5818915200000001</v>
      </c>
      <c r="P103" s="129">
        <v>7.1811092600000004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8241.0941741999995</v>
      </c>
      <c r="C104" s="41">
        <v>55.441632780000006</v>
      </c>
      <c r="D104" s="129">
        <v>37.638110900000001</v>
      </c>
      <c r="E104" s="129">
        <v>17.803521879999998</v>
      </c>
      <c r="F104" s="129">
        <v>203.41073451999998</v>
      </c>
      <c r="G104" s="129">
        <v>98.687236689999992</v>
      </c>
      <c r="H104" s="129">
        <v>104.72349783000001</v>
      </c>
      <c r="I104" s="129">
        <v>1371.3887099499998</v>
      </c>
      <c r="J104" s="129">
        <v>160.00907763999999</v>
      </c>
      <c r="K104" s="129">
        <v>1211.37963231</v>
      </c>
      <c r="L104" s="129">
        <v>6610.8530969500007</v>
      </c>
      <c r="M104" s="129">
        <v>6551.686290560001</v>
      </c>
      <c r="N104" s="129">
        <v>59.166806389999991</v>
      </c>
      <c r="O104" s="129">
        <v>-5.4635851899999999</v>
      </c>
      <c r="P104" s="129">
        <v>7.5489698299999999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8133.6866258399996</v>
      </c>
      <c r="C105" s="41">
        <v>52.955079420000004</v>
      </c>
      <c r="D105" s="129">
        <v>35.465875969999999</v>
      </c>
      <c r="E105" s="129">
        <v>17.489203449999998</v>
      </c>
      <c r="F105" s="129">
        <v>190.94103084999998</v>
      </c>
      <c r="G105" s="129">
        <v>100.67748029000001</v>
      </c>
      <c r="H105" s="129">
        <v>90.263550559999999</v>
      </c>
      <c r="I105" s="129">
        <v>1336.8863458999999</v>
      </c>
      <c r="J105" s="129">
        <v>130.61871252</v>
      </c>
      <c r="K105" s="129">
        <v>1206.26763338</v>
      </c>
      <c r="L105" s="129">
        <v>6552.9041696700006</v>
      </c>
      <c r="M105" s="129">
        <v>6496.3918969299993</v>
      </c>
      <c r="N105" s="129">
        <v>56.51227274</v>
      </c>
      <c r="O105" s="129">
        <v>-17.656060350000001</v>
      </c>
      <c r="P105" s="129">
        <v>7.3974198900000001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8234.2658215499996</v>
      </c>
      <c r="C106" s="41">
        <v>54.577648590000003</v>
      </c>
      <c r="D106" s="129">
        <v>34.472138719999997</v>
      </c>
      <c r="E106" s="129">
        <v>20.105509870000002</v>
      </c>
      <c r="F106" s="129">
        <v>60.714007729999999</v>
      </c>
      <c r="G106" s="129">
        <v>60.076605220000005</v>
      </c>
      <c r="H106" s="129">
        <v>0.63740251000000003</v>
      </c>
      <c r="I106" s="129">
        <v>1558.1195443700001</v>
      </c>
      <c r="J106" s="129">
        <v>163.87439262999999</v>
      </c>
      <c r="K106" s="129">
        <v>1394.24515174</v>
      </c>
      <c r="L106" s="129">
        <v>6560.8546208600001</v>
      </c>
      <c r="M106" s="129">
        <v>6514.2567365699997</v>
      </c>
      <c r="N106" s="129">
        <v>46.597884290000003</v>
      </c>
      <c r="O106" s="129">
        <v>-19.947016179999999</v>
      </c>
      <c r="P106" s="129">
        <v>8.9521241800000002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8311.2685195499998</v>
      </c>
      <c r="C107" s="41">
        <v>44.571620170000003</v>
      </c>
      <c r="D107" s="129">
        <v>34.524934590000001</v>
      </c>
      <c r="E107" s="129">
        <v>10.04668558</v>
      </c>
      <c r="F107" s="129">
        <v>114.3399438</v>
      </c>
      <c r="G107" s="129">
        <v>66.777154209999992</v>
      </c>
      <c r="H107" s="129">
        <v>47.562789590000001</v>
      </c>
      <c r="I107" s="129">
        <v>1567.82574092</v>
      </c>
      <c r="J107" s="129">
        <v>162.9419853</v>
      </c>
      <c r="K107" s="129">
        <v>1404.8837556200001</v>
      </c>
      <c r="L107" s="129">
        <v>6584.5312146600008</v>
      </c>
      <c r="M107" s="129">
        <v>6526.1378266399997</v>
      </c>
      <c r="N107" s="129">
        <v>58.393388020000003</v>
      </c>
      <c r="O107" s="129">
        <v>-3.2597972099999999</v>
      </c>
      <c r="P107" s="129">
        <v>8.6331498199999999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8390.1648822799998</v>
      </c>
      <c r="C108" s="41">
        <v>46.325032010000001</v>
      </c>
      <c r="D108" s="129">
        <v>36.822927200000002</v>
      </c>
      <c r="E108" s="129">
        <v>9.5021048100000005</v>
      </c>
      <c r="F108" s="129">
        <v>179.63239367</v>
      </c>
      <c r="G108" s="129">
        <v>100.28087719000001</v>
      </c>
      <c r="H108" s="129">
        <v>79.351516480000001</v>
      </c>
      <c r="I108" s="129">
        <v>1599.7498879300001</v>
      </c>
      <c r="J108" s="129">
        <v>201.22418454000001</v>
      </c>
      <c r="K108" s="129">
        <v>1398.5257033900002</v>
      </c>
      <c r="L108" s="129">
        <v>6564.45756867</v>
      </c>
      <c r="M108" s="129">
        <v>6496.4847085600004</v>
      </c>
      <c r="N108" s="129">
        <v>67.972860109999999</v>
      </c>
      <c r="O108" s="129">
        <v>-4.7448335300000002</v>
      </c>
      <c r="P108" s="129">
        <v>8.1276180700000005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8229.0277738799996</v>
      </c>
      <c r="C109" s="41">
        <v>44.448917199999997</v>
      </c>
      <c r="D109" s="129">
        <v>35.764294169999999</v>
      </c>
      <c r="E109" s="129">
        <v>8.6846230300000009</v>
      </c>
      <c r="F109" s="129">
        <v>188.29606853000001</v>
      </c>
      <c r="G109" s="129">
        <v>102.24821112000001</v>
      </c>
      <c r="H109" s="129">
        <v>86.047857410000006</v>
      </c>
      <c r="I109" s="129">
        <v>1397.2470172799999</v>
      </c>
      <c r="J109" s="129">
        <v>172.55971989</v>
      </c>
      <c r="K109" s="129">
        <v>1224.6872973899999</v>
      </c>
      <c r="L109" s="129">
        <v>6599.0357708700003</v>
      </c>
      <c r="M109" s="129">
        <v>6532.2934254800002</v>
      </c>
      <c r="N109" s="129">
        <v>66.742345390000011</v>
      </c>
      <c r="O109" s="129">
        <v>-8.7263198499999994</v>
      </c>
      <c r="P109" s="129">
        <v>7.2064123300000009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8151.9984671900002</v>
      </c>
      <c r="C110" s="41">
        <v>44.065832499999999</v>
      </c>
      <c r="D110" s="129">
        <v>35.343886509999997</v>
      </c>
      <c r="E110" s="129">
        <v>8.72194599</v>
      </c>
      <c r="F110" s="129">
        <v>193.69664733000002</v>
      </c>
      <c r="G110" s="129">
        <v>100.73382112</v>
      </c>
      <c r="H110" s="129">
        <v>92.962826210000017</v>
      </c>
      <c r="I110" s="129">
        <v>1436.0693049399999</v>
      </c>
      <c r="J110" s="129">
        <v>152.67818887999999</v>
      </c>
      <c r="K110" s="129">
        <v>1283.3911160599998</v>
      </c>
      <c r="L110" s="129">
        <v>6478.1666824200001</v>
      </c>
      <c r="M110" s="129">
        <v>6411.0312277100002</v>
      </c>
      <c r="N110" s="129">
        <v>67.135454710000005</v>
      </c>
      <c r="O110" s="129">
        <v>-7.5109028899999997</v>
      </c>
      <c r="P110" s="129">
        <v>7.8551592599999998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8033.5575907800003</v>
      </c>
      <c r="C111" s="41">
        <v>43.451498619999995</v>
      </c>
      <c r="D111" s="129">
        <v>35.619718679999998</v>
      </c>
      <c r="E111" s="129">
        <v>7.8317799399999997</v>
      </c>
      <c r="F111" s="129">
        <v>203.16806682999999</v>
      </c>
      <c r="G111" s="129">
        <v>106.6808206</v>
      </c>
      <c r="H111" s="129">
        <v>96.487246229999997</v>
      </c>
      <c r="I111" s="129">
        <v>1331.7564531799999</v>
      </c>
      <c r="J111" s="129">
        <v>148.67876008000002</v>
      </c>
      <c r="K111" s="129">
        <v>1183.0776931</v>
      </c>
      <c r="L111" s="129">
        <v>6455.1815721499997</v>
      </c>
      <c r="M111" s="129">
        <v>6389.8610447600004</v>
      </c>
      <c r="N111" s="129">
        <v>65.320527389999995</v>
      </c>
      <c r="O111" s="129">
        <v>-1.16694947</v>
      </c>
      <c r="P111" s="129">
        <v>6.3334626800000002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8437.37586715</v>
      </c>
      <c r="C112" s="41">
        <v>45.96610587</v>
      </c>
      <c r="D112" s="129">
        <v>35.338508949999998</v>
      </c>
      <c r="E112" s="129">
        <v>10.62759692</v>
      </c>
      <c r="F112" s="129">
        <v>202.42774424000001</v>
      </c>
      <c r="G112" s="129">
        <v>104.47765124999999</v>
      </c>
      <c r="H112" s="129">
        <v>97.950092990000002</v>
      </c>
      <c r="I112" s="129">
        <v>1489.5777220499999</v>
      </c>
      <c r="J112" s="129">
        <v>171.90800779</v>
      </c>
      <c r="K112" s="129">
        <v>1317.6697142600001</v>
      </c>
      <c r="L112" s="129">
        <v>6699.4042949899995</v>
      </c>
      <c r="M112" s="129">
        <v>6630.8438613899998</v>
      </c>
      <c r="N112" s="129">
        <v>68.560433599999996</v>
      </c>
      <c r="O112" s="129">
        <v>-2.9281330300000001</v>
      </c>
      <c r="P112" s="129">
        <v>8.2084983099999995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8212.9942697900005</v>
      </c>
      <c r="C113" s="41">
        <v>44.866200090000007</v>
      </c>
      <c r="D113" s="129">
        <v>36.976542380000005</v>
      </c>
      <c r="E113" s="129">
        <v>7.8896577099999998</v>
      </c>
      <c r="F113" s="129">
        <v>201.24893057</v>
      </c>
      <c r="G113" s="129">
        <v>102.41552147</v>
      </c>
      <c r="H113" s="129">
        <v>98.833409099999983</v>
      </c>
      <c r="I113" s="129">
        <v>1510.79517794</v>
      </c>
      <c r="J113" s="129">
        <v>157.28366511000002</v>
      </c>
      <c r="K113" s="129">
        <v>1353.5115128300001</v>
      </c>
      <c r="L113" s="129">
        <v>6456.0839611900001</v>
      </c>
      <c r="M113" s="129">
        <v>6388.8130077799997</v>
      </c>
      <c r="N113" s="129">
        <v>67.270953410000004</v>
      </c>
      <c r="O113" s="129">
        <v>-0.20775542999999999</v>
      </c>
      <c r="P113" s="129">
        <v>22.626372780000001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8502.1779368299995</v>
      </c>
      <c r="C114" s="41">
        <v>46.60291497</v>
      </c>
      <c r="D114" s="129">
        <v>36.550165629999995</v>
      </c>
      <c r="E114" s="129">
        <v>10.05274934</v>
      </c>
      <c r="F114" s="129">
        <v>227.98562360999998</v>
      </c>
      <c r="G114" s="129">
        <v>110.11400983999999</v>
      </c>
      <c r="H114" s="129">
        <v>117.87161377000001</v>
      </c>
      <c r="I114" s="129">
        <v>1623.9932161000002</v>
      </c>
      <c r="J114" s="129">
        <v>159.30240765999997</v>
      </c>
      <c r="K114" s="129">
        <v>1464.69080844</v>
      </c>
      <c r="L114" s="129">
        <v>6603.5961821500005</v>
      </c>
      <c r="M114" s="129">
        <v>6510.330422089999</v>
      </c>
      <c r="N114" s="129">
        <v>93.265760060000005</v>
      </c>
      <c r="O114" s="129">
        <v>-1.17562301</v>
      </c>
      <c r="P114" s="129">
        <v>27.657584789999998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8368.1526036499999</v>
      </c>
      <c r="C115" s="41">
        <v>45.057714910000001</v>
      </c>
      <c r="D115" s="129">
        <v>36.371957010000003</v>
      </c>
      <c r="E115" s="129">
        <v>8.6857578999999987</v>
      </c>
      <c r="F115" s="129">
        <v>237.39652274000002</v>
      </c>
      <c r="G115" s="129">
        <v>126.90714739000001</v>
      </c>
      <c r="H115" s="129">
        <v>110.48937534999999</v>
      </c>
      <c r="I115" s="129">
        <v>1593.0946681299999</v>
      </c>
      <c r="J115" s="129">
        <v>154.83763125999999</v>
      </c>
      <c r="K115" s="129">
        <v>1438.2570368700003</v>
      </c>
      <c r="L115" s="129">
        <v>6492.6036978699995</v>
      </c>
      <c r="M115" s="129">
        <v>6402.8340144199992</v>
      </c>
      <c r="N115" s="129">
        <v>89.769683450000002</v>
      </c>
      <c r="O115" s="129">
        <v>-2.1860525200000001</v>
      </c>
      <c r="P115" s="129">
        <v>24.58356028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8656.9820018200007</v>
      </c>
      <c r="C116" s="41">
        <v>51.877203259999995</v>
      </c>
      <c r="D116" s="129">
        <v>40.044054450000004</v>
      </c>
      <c r="E116" s="129">
        <v>11.833148809999999</v>
      </c>
      <c r="F116" s="129">
        <v>250.97243330000001</v>
      </c>
      <c r="G116" s="129">
        <v>138.76169960999999</v>
      </c>
      <c r="H116" s="129">
        <v>112.21073368999998</v>
      </c>
      <c r="I116" s="129">
        <v>1607.3089369900001</v>
      </c>
      <c r="J116" s="129">
        <v>145.91674494</v>
      </c>
      <c r="K116" s="129">
        <v>1461.3921920500002</v>
      </c>
      <c r="L116" s="129">
        <v>6746.8234282700005</v>
      </c>
      <c r="M116" s="129">
        <v>6651.4949082100011</v>
      </c>
      <c r="N116" s="129">
        <v>95.328520059999988</v>
      </c>
      <c r="O116" s="129">
        <v>-15.747599709999999</v>
      </c>
      <c r="P116" s="129">
        <v>24.623405040000002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8542.4014579199993</v>
      </c>
      <c r="C117" s="41">
        <v>49.139347970000003</v>
      </c>
      <c r="D117" s="129">
        <v>39.117700560000003</v>
      </c>
      <c r="E117" s="129">
        <v>10.021647409999998</v>
      </c>
      <c r="F117" s="129">
        <v>255.03085970999996</v>
      </c>
      <c r="G117" s="129">
        <v>145.23369617999998</v>
      </c>
      <c r="H117" s="129">
        <v>109.79716352999999</v>
      </c>
      <c r="I117" s="129">
        <v>1477.96107394</v>
      </c>
      <c r="J117" s="129">
        <v>146.38686351000001</v>
      </c>
      <c r="K117" s="129">
        <v>1331.57421043</v>
      </c>
      <c r="L117" s="129">
        <v>6760.2701763000005</v>
      </c>
      <c r="M117" s="129">
        <v>6669.9005082900003</v>
      </c>
      <c r="N117" s="129">
        <v>90.369668009999998</v>
      </c>
      <c r="O117" s="129">
        <v>1.2040487799999999</v>
      </c>
      <c r="P117" s="129">
        <v>25.194822720000001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8808.1100831799995</v>
      </c>
      <c r="C118" s="41">
        <v>54.716404890000007</v>
      </c>
      <c r="D118" s="129">
        <v>38.772152140000003</v>
      </c>
      <c r="E118" s="129">
        <v>15.94425275</v>
      </c>
      <c r="F118" s="129">
        <v>125.64913232999999</v>
      </c>
      <c r="G118" s="129">
        <v>99.145429149999998</v>
      </c>
      <c r="H118" s="129">
        <v>26.503703179999999</v>
      </c>
      <c r="I118" s="129">
        <v>1794.4257084800001</v>
      </c>
      <c r="J118" s="129">
        <v>208.06372895999999</v>
      </c>
      <c r="K118" s="129">
        <v>1586.3619795200002</v>
      </c>
      <c r="L118" s="129">
        <v>6833.3188374799993</v>
      </c>
      <c r="M118" s="129">
        <v>6755.1830063100006</v>
      </c>
      <c r="N118" s="129">
        <v>78.135831170000003</v>
      </c>
      <c r="O118" s="129">
        <v>-21.085599649999999</v>
      </c>
      <c r="P118" s="129">
        <v>26.270949250000001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8992.70462305</v>
      </c>
      <c r="C119" s="41">
        <v>53.654893139999999</v>
      </c>
      <c r="D119" s="129">
        <v>38.482561269999998</v>
      </c>
      <c r="E119" s="129">
        <v>15.172331869999999</v>
      </c>
      <c r="F119" s="129">
        <v>247.79360106999999</v>
      </c>
      <c r="G119" s="129">
        <v>152.80455839999999</v>
      </c>
      <c r="H119" s="129">
        <v>94.989042670000003</v>
      </c>
      <c r="I119" s="129">
        <v>1564.02079267</v>
      </c>
      <c r="J119" s="129">
        <v>185.33368725999998</v>
      </c>
      <c r="K119" s="129">
        <v>1378.6871054099997</v>
      </c>
      <c r="L119" s="129">
        <v>7127.2353361700007</v>
      </c>
      <c r="M119" s="129">
        <v>7038.5488841200004</v>
      </c>
      <c r="N119" s="129">
        <v>88.68645205</v>
      </c>
      <c r="O119" s="129">
        <v>-3.88378946</v>
      </c>
      <c r="P119" s="129">
        <v>29.95264092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9073.4234775999994</v>
      </c>
      <c r="C120" s="41">
        <v>53.664501180000002</v>
      </c>
      <c r="D120" s="129">
        <v>39.814828390000002</v>
      </c>
      <c r="E120" s="129">
        <v>13.849672790000001</v>
      </c>
      <c r="F120" s="129">
        <v>251.52194763</v>
      </c>
      <c r="G120" s="129">
        <v>153.43675761</v>
      </c>
      <c r="H120" s="129">
        <v>98.085190019999999</v>
      </c>
      <c r="I120" s="129">
        <v>1622.0017458</v>
      </c>
      <c r="J120" s="129">
        <v>168.35220150999999</v>
      </c>
      <c r="K120" s="129">
        <v>1453.64954429</v>
      </c>
      <c r="L120" s="129">
        <v>7146.2352829900001</v>
      </c>
      <c r="M120" s="129">
        <v>7059.5455099199989</v>
      </c>
      <c r="N120" s="129">
        <v>86.689773070000015</v>
      </c>
      <c r="O120" s="129">
        <v>-2.7161038400000002</v>
      </c>
      <c r="P120" s="129">
        <v>27.618447229999997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9546.2244461299997</v>
      </c>
      <c r="C121" s="41">
        <v>62.548651249999999</v>
      </c>
      <c r="D121" s="129">
        <v>41.905074389999996</v>
      </c>
      <c r="E121" s="129">
        <v>20.643576860000003</v>
      </c>
      <c r="F121" s="129">
        <v>279.04939704000003</v>
      </c>
      <c r="G121" s="129">
        <v>178.94044509</v>
      </c>
      <c r="H121" s="129">
        <v>100.10895194999999</v>
      </c>
      <c r="I121" s="129">
        <v>1617.4059508299999</v>
      </c>
      <c r="J121" s="129">
        <v>216.93041194999998</v>
      </c>
      <c r="K121" s="129">
        <v>1400.4755388799999</v>
      </c>
      <c r="L121" s="129">
        <v>7587.2204470100005</v>
      </c>
      <c r="M121" s="129">
        <v>7494.1083074500002</v>
      </c>
      <c r="N121" s="129">
        <v>93.112139560000017</v>
      </c>
      <c r="O121" s="129">
        <v>-10.05557537</v>
      </c>
      <c r="P121" s="129">
        <v>31.962991840000001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9725.8355286599999</v>
      </c>
      <c r="C122" s="41">
        <v>64.805373199999991</v>
      </c>
      <c r="D122" s="129">
        <v>40.890698549999996</v>
      </c>
      <c r="E122" s="129">
        <v>23.914674649999998</v>
      </c>
      <c r="F122" s="129">
        <v>248.48303257999999</v>
      </c>
      <c r="G122" s="129">
        <v>168.38788471999999</v>
      </c>
      <c r="H122" s="129">
        <v>80.095147859999997</v>
      </c>
      <c r="I122" s="129">
        <v>1701.7189385300003</v>
      </c>
      <c r="J122" s="129">
        <v>260.52373170999999</v>
      </c>
      <c r="K122" s="129">
        <v>1441.1952068200001</v>
      </c>
      <c r="L122" s="129">
        <v>7710.8281843500008</v>
      </c>
      <c r="M122" s="129">
        <v>7609.8691666699997</v>
      </c>
      <c r="N122" s="129">
        <v>100.95901768</v>
      </c>
      <c r="O122" s="129">
        <v>-3.5409225099999997</v>
      </c>
      <c r="P122" s="129">
        <v>32.521461209999998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9797.6471511100008</v>
      </c>
      <c r="C123" s="41">
        <v>67.018552760000006</v>
      </c>
      <c r="D123" s="129">
        <v>44.557757530000003</v>
      </c>
      <c r="E123" s="129">
        <v>22.460795229999999</v>
      </c>
      <c r="F123" s="129">
        <v>249.99927131000001</v>
      </c>
      <c r="G123" s="129">
        <v>171.33730725999999</v>
      </c>
      <c r="H123" s="129">
        <v>78.661964049999995</v>
      </c>
      <c r="I123" s="129">
        <v>1879.3319809499999</v>
      </c>
      <c r="J123" s="129">
        <v>221.18478128999999</v>
      </c>
      <c r="K123" s="129">
        <v>1658.1471996599998</v>
      </c>
      <c r="L123" s="129">
        <v>7601.2973460900002</v>
      </c>
      <c r="M123" s="129">
        <v>7496.1193068799994</v>
      </c>
      <c r="N123" s="129">
        <v>105.17803920999999</v>
      </c>
      <c r="O123" s="129">
        <v>-4.4961654200000005</v>
      </c>
      <c r="P123" s="129">
        <v>34.701777159999999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10152.075702960001</v>
      </c>
      <c r="C124" s="41">
        <v>66.363237499999997</v>
      </c>
      <c r="D124" s="129">
        <v>42.156942369999996</v>
      </c>
      <c r="E124" s="129">
        <v>24.206295130000001</v>
      </c>
      <c r="F124" s="129">
        <v>221.08912256000002</v>
      </c>
      <c r="G124" s="129">
        <v>172.27961442</v>
      </c>
      <c r="H124" s="129">
        <v>48.809508140000005</v>
      </c>
      <c r="I124" s="129">
        <v>2093.29175962</v>
      </c>
      <c r="J124" s="129">
        <v>259.46865511999999</v>
      </c>
      <c r="K124" s="129">
        <v>1833.8231045</v>
      </c>
      <c r="L124" s="129">
        <v>7771.3315832799999</v>
      </c>
      <c r="M124" s="129">
        <v>7654.6965239199999</v>
      </c>
      <c r="N124" s="129">
        <v>116.63505935999999</v>
      </c>
      <c r="O124" s="129">
        <v>-0.54379292000000001</v>
      </c>
      <c r="P124" s="129">
        <v>36.749991919999999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10381.15240988</v>
      </c>
      <c r="C125" s="41">
        <v>71.443105090000003</v>
      </c>
      <c r="D125" s="129">
        <v>44.665721009999999</v>
      </c>
      <c r="E125" s="129">
        <v>26.777384080000001</v>
      </c>
      <c r="F125" s="129">
        <v>223.68792988999999</v>
      </c>
      <c r="G125" s="129">
        <v>179.04334743999999</v>
      </c>
      <c r="H125" s="129">
        <v>44.644582450000001</v>
      </c>
      <c r="I125" s="129">
        <v>2205.7520057399997</v>
      </c>
      <c r="J125" s="129">
        <v>296.79262820999998</v>
      </c>
      <c r="K125" s="129">
        <v>1908.95937753</v>
      </c>
      <c r="L125" s="129">
        <v>7880.2693691599998</v>
      </c>
      <c r="M125" s="129">
        <v>7760.1797616499998</v>
      </c>
      <c r="N125" s="129">
        <v>120.08960750999999</v>
      </c>
      <c r="O125" s="129">
        <v>-5.1677456900000003</v>
      </c>
      <c r="P125" s="129">
        <v>39.148418139999997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10766.173176619999</v>
      </c>
      <c r="C126" s="41">
        <v>72.272231430000005</v>
      </c>
      <c r="D126" s="129">
        <v>45.057288149999998</v>
      </c>
      <c r="E126" s="129">
        <v>27.21494328</v>
      </c>
      <c r="F126" s="129">
        <v>261.54950137999998</v>
      </c>
      <c r="G126" s="129">
        <v>214.25703227999998</v>
      </c>
      <c r="H126" s="129">
        <v>47.292469100000005</v>
      </c>
      <c r="I126" s="129">
        <v>2563.08216447</v>
      </c>
      <c r="J126" s="129">
        <v>356.19634219</v>
      </c>
      <c r="K126" s="129">
        <v>2206.88582228</v>
      </c>
      <c r="L126" s="129">
        <v>7869.2692793400001</v>
      </c>
      <c r="M126" s="129">
        <v>7745.8876008299994</v>
      </c>
      <c r="N126" s="129">
        <v>123.38167850999999</v>
      </c>
      <c r="O126" s="129">
        <v>-17.633988089999999</v>
      </c>
      <c r="P126" s="129">
        <v>39.36562146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11310.18980683</v>
      </c>
      <c r="C127" s="41">
        <v>83.000774609999993</v>
      </c>
      <c r="D127" s="129">
        <v>45.49442809</v>
      </c>
      <c r="E127" s="129">
        <v>37.506346520000001</v>
      </c>
      <c r="F127" s="129">
        <v>302.90462302999998</v>
      </c>
      <c r="G127" s="129">
        <v>254.60589105</v>
      </c>
      <c r="H127" s="129">
        <v>48.298731979999999</v>
      </c>
      <c r="I127" s="129">
        <v>2787.7679053500001</v>
      </c>
      <c r="J127" s="129">
        <v>472.13963125000004</v>
      </c>
      <c r="K127" s="129">
        <v>2315.6282741</v>
      </c>
      <c r="L127" s="129">
        <v>8136.51650384</v>
      </c>
      <c r="M127" s="129">
        <v>7999.7181888100004</v>
      </c>
      <c r="N127" s="129">
        <v>136.79831503</v>
      </c>
      <c r="O127" s="129">
        <v>-2.1412780099999997</v>
      </c>
      <c r="P127" s="129">
        <v>39.39378507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11382.952849990001</v>
      </c>
      <c r="C128" s="41">
        <v>124.56805056</v>
      </c>
      <c r="D128" s="129">
        <v>51.398928509999998</v>
      </c>
      <c r="E128" s="129">
        <v>73.169122050000013</v>
      </c>
      <c r="F128" s="129">
        <v>329.44125329999997</v>
      </c>
      <c r="G128" s="129">
        <v>276.93774845999997</v>
      </c>
      <c r="H128" s="129">
        <v>52.503504840000005</v>
      </c>
      <c r="I128" s="129">
        <v>2702.9916922299999</v>
      </c>
      <c r="J128" s="129">
        <v>649.76151923000009</v>
      </c>
      <c r="K128" s="129">
        <v>2053.2301729999999</v>
      </c>
      <c r="L128" s="129">
        <v>8225.9518538999982</v>
      </c>
      <c r="M128" s="129">
        <v>8093.3422365400002</v>
      </c>
      <c r="N128" s="129">
        <v>132.60961736000002</v>
      </c>
      <c r="O128" s="129">
        <v>-1.06189087</v>
      </c>
      <c r="P128" s="129">
        <v>39.657114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11547.30980291</v>
      </c>
      <c r="C129" s="41">
        <v>128.47939786000001</v>
      </c>
      <c r="D129" s="129">
        <v>48.648623119999996</v>
      </c>
      <c r="E129" s="129">
        <v>79.83077474000001</v>
      </c>
      <c r="F129" s="129">
        <v>322.02685798000005</v>
      </c>
      <c r="G129" s="129">
        <v>272.30029947000003</v>
      </c>
      <c r="H129" s="129">
        <v>49.726558509999997</v>
      </c>
      <c r="I129" s="129">
        <v>2735.6493067500001</v>
      </c>
      <c r="J129" s="129">
        <v>573.30821910999998</v>
      </c>
      <c r="K129" s="129">
        <v>2162.3410876400003</v>
      </c>
      <c r="L129" s="129">
        <v>8361.1542403200001</v>
      </c>
      <c r="M129" s="129">
        <v>8235.9412476899997</v>
      </c>
      <c r="N129" s="129">
        <v>125.21299263</v>
      </c>
      <c r="O129" s="129">
        <v>-5.6387252800000001</v>
      </c>
      <c r="P129" s="129">
        <v>42.499086940000005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12249.90272082</v>
      </c>
      <c r="C130" s="41">
        <v>195.45515134999999</v>
      </c>
      <c r="D130" s="129">
        <v>32.526619279999998</v>
      </c>
      <c r="E130" s="129">
        <v>162.92853206999999</v>
      </c>
      <c r="F130" s="129">
        <v>254.40743809999998</v>
      </c>
      <c r="G130" s="129">
        <v>228.73471863999998</v>
      </c>
      <c r="H130" s="129">
        <v>25.67271946</v>
      </c>
      <c r="I130" s="129">
        <v>3095.5995200499997</v>
      </c>
      <c r="J130" s="129">
        <v>762.80616872999985</v>
      </c>
      <c r="K130" s="129">
        <v>2332.7933513200001</v>
      </c>
      <c r="L130" s="129">
        <v>8704.4406113200002</v>
      </c>
      <c r="M130" s="129">
        <v>8591.9192551699998</v>
      </c>
      <c r="N130" s="129">
        <v>112.52135614999999</v>
      </c>
      <c r="O130" s="129">
        <v>-10.95636878</v>
      </c>
      <c r="P130" s="129">
        <v>43.671215450000005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12096.641069949999</v>
      </c>
      <c r="C131" s="41">
        <v>199.27126282</v>
      </c>
      <c r="D131" s="129">
        <v>32.496758730000003</v>
      </c>
      <c r="E131" s="129">
        <v>166.77450409000002</v>
      </c>
      <c r="F131" s="129">
        <v>359.34396905999995</v>
      </c>
      <c r="G131" s="129">
        <v>310.89870746999998</v>
      </c>
      <c r="H131" s="129">
        <v>48.445261590000001</v>
      </c>
      <c r="I131" s="129">
        <v>2888.40826062</v>
      </c>
      <c r="J131" s="129">
        <v>620.52155239000001</v>
      </c>
      <c r="K131" s="129">
        <v>2267.8867082300003</v>
      </c>
      <c r="L131" s="129">
        <v>8649.6175774500007</v>
      </c>
      <c r="M131" s="129">
        <v>8523.7912980700003</v>
      </c>
      <c r="N131" s="129">
        <v>125.82627938</v>
      </c>
      <c r="O131" s="129">
        <v>-31.156112359999998</v>
      </c>
      <c r="P131" s="129">
        <v>41.906444800000003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12589.545423400001</v>
      </c>
      <c r="C132" s="41">
        <v>224.42753051</v>
      </c>
      <c r="D132" s="129">
        <v>26.61466725</v>
      </c>
      <c r="E132" s="129">
        <v>197.81286326</v>
      </c>
      <c r="F132" s="129">
        <v>429.2838969</v>
      </c>
      <c r="G132" s="129">
        <v>326.80440000999999</v>
      </c>
      <c r="H132" s="129">
        <v>102.47949689000001</v>
      </c>
      <c r="I132" s="129">
        <v>3279.3273199100004</v>
      </c>
      <c r="J132" s="129">
        <v>703.21730491000005</v>
      </c>
      <c r="K132" s="129">
        <v>2576.1100150000002</v>
      </c>
      <c r="L132" s="129">
        <v>8656.50667608</v>
      </c>
      <c r="M132" s="129">
        <v>8518.307099650001</v>
      </c>
      <c r="N132" s="129">
        <v>138.19957643000001</v>
      </c>
      <c r="O132" s="129">
        <v>4.9810372300000001</v>
      </c>
      <c r="P132" s="129">
        <v>41.330110669999996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12489.35244042</v>
      </c>
      <c r="C133" s="41">
        <v>180.01048044999999</v>
      </c>
      <c r="D133" s="129">
        <v>27.841253289999997</v>
      </c>
      <c r="E133" s="129">
        <v>152.16922716000002</v>
      </c>
      <c r="F133" s="129">
        <v>428.24287611</v>
      </c>
      <c r="G133" s="129">
        <v>328.69751657</v>
      </c>
      <c r="H133" s="129">
        <v>99.545359539999993</v>
      </c>
      <c r="I133" s="129">
        <v>3252.7084360999997</v>
      </c>
      <c r="J133" s="129">
        <v>702.55338972999994</v>
      </c>
      <c r="K133" s="129">
        <v>2550.1550463699996</v>
      </c>
      <c r="L133" s="129">
        <v>8628.3906477599994</v>
      </c>
      <c r="M133" s="129">
        <v>8499.1265375000003</v>
      </c>
      <c r="N133" s="129">
        <v>129.26411026</v>
      </c>
      <c r="O133" s="129">
        <v>-0.60210198999999998</v>
      </c>
      <c r="P133" s="129">
        <v>41.581779240000003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12359.125954769999</v>
      </c>
      <c r="C134" s="41">
        <v>142.77663064999996</v>
      </c>
      <c r="D134" s="129">
        <v>22.026567890000003</v>
      </c>
      <c r="E134" s="129">
        <v>120.75006276000001</v>
      </c>
      <c r="F134" s="129">
        <v>438.44872599000001</v>
      </c>
      <c r="G134" s="129">
        <v>326.67885006</v>
      </c>
      <c r="H134" s="129">
        <v>111.76987593</v>
      </c>
      <c r="I134" s="129">
        <v>3020.9296591600005</v>
      </c>
      <c r="J134" s="129">
        <v>536.60184214000003</v>
      </c>
      <c r="K134" s="129">
        <v>2484.3278170200001</v>
      </c>
      <c r="L134" s="129">
        <v>8756.9709389700001</v>
      </c>
      <c r="M134" s="129">
        <v>8614.5814082800007</v>
      </c>
      <c r="N134" s="129">
        <v>142.38953069000002</v>
      </c>
      <c r="O134" s="129">
        <v>-2.2196002899999998</v>
      </c>
      <c r="P134" s="129">
        <v>40.974110230000001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12244.31209915</v>
      </c>
      <c r="C135" s="41">
        <v>91.647329870000007</v>
      </c>
      <c r="D135" s="129">
        <v>20.74232872</v>
      </c>
      <c r="E135" s="129">
        <v>70.905001150000018</v>
      </c>
      <c r="F135" s="129">
        <v>475.72980279000001</v>
      </c>
      <c r="G135" s="129">
        <v>322.49264719000001</v>
      </c>
      <c r="H135" s="129">
        <v>153.23715559999999</v>
      </c>
      <c r="I135" s="129">
        <v>2971.2824484799999</v>
      </c>
      <c r="J135" s="129">
        <v>551.14177742999993</v>
      </c>
      <c r="K135" s="129">
        <v>2420.1406710499996</v>
      </c>
      <c r="L135" s="129">
        <v>8705.6525180099998</v>
      </c>
      <c r="M135" s="129">
        <v>8560.7443659700002</v>
      </c>
      <c r="N135" s="129">
        <v>144.90815204</v>
      </c>
      <c r="O135" s="129">
        <v>-3.8529195999999999</v>
      </c>
      <c r="P135" s="129">
        <v>43.216334690000004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12435.994132289999</v>
      </c>
      <c r="C136" s="41">
        <v>89.636382179999984</v>
      </c>
      <c r="D136" s="129">
        <v>21.17657977</v>
      </c>
      <c r="E136" s="129">
        <v>68.459802409999995</v>
      </c>
      <c r="F136" s="129">
        <v>470.89965969000002</v>
      </c>
      <c r="G136" s="129">
        <v>314.63473555000002</v>
      </c>
      <c r="H136" s="129">
        <v>156.26492414000001</v>
      </c>
      <c r="I136" s="129">
        <v>2926.9175117100003</v>
      </c>
      <c r="J136" s="129">
        <v>459.90092902000004</v>
      </c>
      <c r="K136" s="129">
        <v>2467.0165826900002</v>
      </c>
      <c r="L136" s="129">
        <v>8948.540578709999</v>
      </c>
      <c r="M136" s="129">
        <v>8803.8146542600007</v>
      </c>
      <c r="N136" s="129">
        <v>144.72592445000001</v>
      </c>
      <c r="O136" s="129">
        <v>0.28863996999999997</v>
      </c>
      <c r="P136" s="129">
        <v>45.175510410000001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12703.934293599999</v>
      </c>
      <c r="C137" s="41">
        <v>126.12184952</v>
      </c>
      <c r="D137" s="129">
        <v>20.639080579999998</v>
      </c>
      <c r="E137" s="129">
        <v>105.48276894</v>
      </c>
      <c r="F137" s="129">
        <v>489.49697053</v>
      </c>
      <c r="G137" s="129">
        <v>324.23931959999999</v>
      </c>
      <c r="H137" s="129">
        <v>165.25765093000001</v>
      </c>
      <c r="I137" s="129">
        <v>3355.87876327</v>
      </c>
      <c r="J137" s="129">
        <v>518.68695614000001</v>
      </c>
      <c r="K137" s="129">
        <v>2837.1918071299997</v>
      </c>
      <c r="L137" s="129">
        <v>8732.4367102800006</v>
      </c>
      <c r="M137" s="129">
        <v>8580.5505112600003</v>
      </c>
      <c r="N137" s="129">
        <v>151.88619901999999</v>
      </c>
      <c r="O137" s="129">
        <v>0.46056883999999998</v>
      </c>
      <c r="P137" s="129">
        <v>48.223129129999997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12704.993828340001</v>
      </c>
      <c r="C138" s="41">
        <v>140.39406901000001</v>
      </c>
      <c r="D138" s="129">
        <v>18.540865320000002</v>
      </c>
      <c r="E138" s="129">
        <v>121.85320369</v>
      </c>
      <c r="F138" s="129">
        <v>551.34168187</v>
      </c>
      <c r="G138" s="129">
        <v>371.45870036000002</v>
      </c>
      <c r="H138" s="129">
        <v>179.88298150999998</v>
      </c>
      <c r="I138" s="129">
        <v>3281.22229849</v>
      </c>
      <c r="J138" s="129">
        <v>476.42687159000002</v>
      </c>
      <c r="K138" s="129">
        <v>2804.7954268999997</v>
      </c>
      <c r="L138" s="129">
        <v>8732.0357789699992</v>
      </c>
      <c r="M138" s="129">
        <v>8572.9749254099988</v>
      </c>
      <c r="N138" s="129">
        <v>159.06085356</v>
      </c>
      <c r="O138" s="129">
        <v>-3.7755794299999996</v>
      </c>
      <c r="P138" s="129">
        <v>46.543160459999996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13161.834580729999</v>
      </c>
      <c r="C139" s="41">
        <v>101.75790687</v>
      </c>
      <c r="D139" s="129">
        <v>18.479232410000002</v>
      </c>
      <c r="E139" s="129">
        <v>83.278674459999991</v>
      </c>
      <c r="F139" s="129">
        <v>605.00396911999997</v>
      </c>
      <c r="G139" s="129">
        <v>407.78534374000003</v>
      </c>
      <c r="H139" s="129">
        <v>197.21862538000002</v>
      </c>
      <c r="I139" s="129">
        <v>3619.0414855999998</v>
      </c>
      <c r="J139" s="129">
        <v>539.95919759999992</v>
      </c>
      <c r="K139" s="129">
        <v>3079.0822880000001</v>
      </c>
      <c r="L139" s="129">
        <v>8836.0312191400008</v>
      </c>
      <c r="M139" s="129">
        <v>8685.0350763300012</v>
      </c>
      <c r="N139" s="129">
        <v>150.99614281000001</v>
      </c>
      <c r="O139" s="129">
        <v>-1.6239884600000001</v>
      </c>
      <c r="P139" s="129">
        <v>44.249363970000005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13152.523690370001</v>
      </c>
      <c r="C140" s="41">
        <v>93.786581350000006</v>
      </c>
      <c r="D140" s="129">
        <v>18.457380610000001</v>
      </c>
      <c r="E140" s="129">
        <v>75.32920073999999</v>
      </c>
      <c r="F140" s="129">
        <v>620.43493171</v>
      </c>
      <c r="G140" s="129">
        <v>408.72441801000002</v>
      </c>
      <c r="H140" s="129">
        <v>211.71051369999998</v>
      </c>
      <c r="I140" s="129">
        <v>3696.6912327099999</v>
      </c>
      <c r="J140" s="129">
        <v>517.20495326000002</v>
      </c>
      <c r="K140" s="129">
        <v>3179.4862794499995</v>
      </c>
      <c r="L140" s="129">
        <v>8741.6109446000009</v>
      </c>
      <c r="M140" s="129">
        <v>8589.0020568700002</v>
      </c>
      <c r="N140" s="129">
        <v>152.60888773000002</v>
      </c>
      <c r="O140" s="129">
        <v>3.47608367</v>
      </c>
      <c r="P140" s="129">
        <v>46.162182210000005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13178.69899486</v>
      </c>
      <c r="C141" s="41">
        <v>59.589595979999999</v>
      </c>
      <c r="D141" s="129">
        <v>18.624250549999999</v>
      </c>
      <c r="E141" s="129">
        <v>40.965345429999999</v>
      </c>
      <c r="F141" s="129">
        <v>666.43132082000011</v>
      </c>
      <c r="G141" s="129">
        <v>424.43430515</v>
      </c>
      <c r="H141" s="129">
        <v>241.99701567</v>
      </c>
      <c r="I141" s="129">
        <v>3569.5752169800007</v>
      </c>
      <c r="J141" s="129">
        <v>528.16578587000004</v>
      </c>
      <c r="K141" s="129">
        <v>3041.4094311100007</v>
      </c>
      <c r="L141" s="129">
        <v>8883.1028610799985</v>
      </c>
      <c r="M141" s="129">
        <v>8738.7068700999989</v>
      </c>
      <c r="N141" s="129">
        <v>144.39599097999999</v>
      </c>
      <c r="O141" s="129">
        <v>2.8761892799999997</v>
      </c>
      <c r="P141" s="129">
        <v>46.153533160000002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13771.11158427</v>
      </c>
      <c r="C142" s="41">
        <v>49.103382089999997</v>
      </c>
      <c r="D142" s="129">
        <v>17.50226782</v>
      </c>
      <c r="E142" s="129">
        <v>31.60111427</v>
      </c>
      <c r="F142" s="129">
        <v>403.20945886000004</v>
      </c>
      <c r="G142" s="129">
        <v>396.10787183000002</v>
      </c>
      <c r="H142" s="129">
        <v>7.101587030000001</v>
      </c>
      <c r="I142" s="129">
        <v>3914.2044257100001</v>
      </c>
      <c r="J142" s="129">
        <v>681.01526553000008</v>
      </c>
      <c r="K142" s="129">
        <v>3233.1891601799998</v>
      </c>
      <c r="L142" s="129">
        <v>9404.5943176099991</v>
      </c>
      <c r="M142" s="129">
        <v>9251.2817218600012</v>
      </c>
      <c r="N142" s="129">
        <v>153.31259574999999</v>
      </c>
      <c r="O142" s="129">
        <v>-10.70390903</v>
      </c>
      <c r="P142" s="129">
        <v>52.144907369999999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13128.856950089999</v>
      </c>
      <c r="C143" s="41">
        <v>59.513063469999999</v>
      </c>
      <c r="D143" s="129">
        <v>17.83409597</v>
      </c>
      <c r="E143" s="129">
        <v>41.678967499999999</v>
      </c>
      <c r="F143" s="129">
        <v>480.23661772000003</v>
      </c>
      <c r="G143" s="129">
        <v>473.22111245999997</v>
      </c>
      <c r="H143" s="129">
        <v>7.0155052600000003</v>
      </c>
      <c r="I143" s="129">
        <v>3616.0937111500007</v>
      </c>
      <c r="J143" s="129">
        <v>404.97171648000005</v>
      </c>
      <c r="K143" s="129">
        <v>3211.1219946699998</v>
      </c>
      <c r="L143" s="129">
        <v>8973.0135577500005</v>
      </c>
      <c r="M143" s="129">
        <v>8808.5582019499998</v>
      </c>
      <c r="N143" s="129">
        <v>164.45535579999998</v>
      </c>
      <c r="O143" s="129">
        <v>-1.8636140800000001</v>
      </c>
      <c r="P143" s="129">
        <v>50.343548390000002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12915.3599471</v>
      </c>
      <c r="C144" s="41">
        <v>36.911835840000002</v>
      </c>
      <c r="D144" s="129">
        <v>17.423149250000002</v>
      </c>
      <c r="E144" s="129">
        <v>19.48868659</v>
      </c>
      <c r="F144" s="129">
        <v>640.71385423000004</v>
      </c>
      <c r="G144" s="129">
        <v>460.94986441000003</v>
      </c>
      <c r="H144" s="129">
        <v>179.76398982000001</v>
      </c>
      <c r="I144" s="129">
        <v>4067.7676874399995</v>
      </c>
      <c r="J144" s="129">
        <v>489.49089299000002</v>
      </c>
      <c r="K144" s="129">
        <v>3578.2767944499997</v>
      </c>
      <c r="L144" s="129">
        <v>8169.9665695899994</v>
      </c>
      <c r="M144" s="129">
        <v>8009.1772974300002</v>
      </c>
      <c r="N144" s="129">
        <v>160.78927216000002</v>
      </c>
      <c r="O144" s="129">
        <v>5.0740521000000003</v>
      </c>
      <c r="P144" s="129">
        <v>46.046950780000003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13338.628721970001</v>
      </c>
      <c r="C145" s="41">
        <v>52.657703849999997</v>
      </c>
      <c r="D145" s="129">
        <v>10.63847541</v>
      </c>
      <c r="E145" s="129">
        <v>42.019228439999999</v>
      </c>
      <c r="F145" s="129">
        <v>652.90061741</v>
      </c>
      <c r="G145" s="129">
        <v>455.13973592999997</v>
      </c>
      <c r="H145" s="129">
        <v>197.76088147999999</v>
      </c>
      <c r="I145" s="129">
        <v>4166.15724916</v>
      </c>
      <c r="J145" s="129">
        <v>557.71818492999989</v>
      </c>
      <c r="K145" s="129">
        <v>3608.43906423</v>
      </c>
      <c r="L145" s="129">
        <v>8466.9131515499994</v>
      </c>
      <c r="M145" s="129">
        <v>8290.3554765199988</v>
      </c>
      <c r="N145" s="129">
        <v>176.55767503000001</v>
      </c>
      <c r="O145" s="129">
        <v>-4.2589807999999998</v>
      </c>
      <c r="P145" s="129">
        <v>41.02025793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13928.40236281</v>
      </c>
      <c r="C146" s="41">
        <v>75.957006790000008</v>
      </c>
      <c r="D146" s="129">
        <v>12.09541503</v>
      </c>
      <c r="E146" s="129">
        <v>63.861591759999996</v>
      </c>
      <c r="F146" s="129">
        <v>664.36043182000003</v>
      </c>
      <c r="G146" s="129">
        <v>52.53333748</v>
      </c>
      <c r="H146" s="129">
        <v>611.82709434000003</v>
      </c>
      <c r="I146" s="129">
        <v>4308.2453300500001</v>
      </c>
      <c r="J146" s="129">
        <v>541.7856860899999</v>
      </c>
      <c r="K146" s="129">
        <v>3766.4596439600004</v>
      </c>
      <c r="L146" s="129">
        <v>8879.8395941500003</v>
      </c>
      <c r="M146" s="129">
        <v>8677.4102543000008</v>
      </c>
      <c r="N146" s="129">
        <v>202.42933984999999</v>
      </c>
      <c r="O146" s="129">
        <v>-3.7948080399999999</v>
      </c>
      <c r="P146" s="129">
        <v>37.780424199999999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14242.947328009999</v>
      </c>
      <c r="C147" s="41">
        <v>129.44080209000001</v>
      </c>
      <c r="D147" s="129">
        <v>12.127134019999998</v>
      </c>
      <c r="E147" s="129">
        <v>117.31366807000001</v>
      </c>
      <c r="F147" s="129">
        <v>672.40924811000002</v>
      </c>
      <c r="G147" s="129">
        <v>57.875522439999997</v>
      </c>
      <c r="H147" s="129">
        <v>614.53372566999997</v>
      </c>
      <c r="I147" s="129">
        <v>4433.9373846500002</v>
      </c>
      <c r="J147" s="129">
        <v>539.69767495999997</v>
      </c>
      <c r="K147" s="129">
        <v>3894.2397096899995</v>
      </c>
      <c r="L147" s="129">
        <v>9007.1598931600001</v>
      </c>
      <c r="M147" s="129">
        <v>8815.5010789400003</v>
      </c>
      <c r="N147" s="129">
        <v>191.65881422000001</v>
      </c>
      <c r="O147" s="129">
        <v>-5.7235669900000001</v>
      </c>
      <c r="P147" s="129">
        <v>36.14404785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14155.191688020001</v>
      </c>
      <c r="C148" s="41">
        <v>84.278599749999998</v>
      </c>
      <c r="D148" s="129">
        <v>13.179527049999999</v>
      </c>
      <c r="E148" s="129">
        <v>71.099072699999994</v>
      </c>
      <c r="F148" s="129">
        <v>622.30538105999995</v>
      </c>
      <c r="G148" s="129">
        <v>57.087551480000002</v>
      </c>
      <c r="H148" s="129">
        <v>565.21782957999994</v>
      </c>
      <c r="I148" s="129">
        <v>3850.8470097299996</v>
      </c>
      <c r="J148" s="129">
        <v>515.81297885999993</v>
      </c>
      <c r="K148" s="129">
        <v>3335.0340308700002</v>
      </c>
      <c r="L148" s="129">
        <v>9597.7606974800001</v>
      </c>
      <c r="M148" s="129">
        <v>9388.3692091299999</v>
      </c>
      <c r="N148" s="129">
        <v>209.39148834999997</v>
      </c>
      <c r="O148" s="129">
        <v>-3.48224431</v>
      </c>
      <c r="P148" s="129">
        <v>34.916585980000001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14944.17465151</v>
      </c>
      <c r="C149" s="41">
        <v>68.766990700000008</v>
      </c>
      <c r="D149" s="129">
        <v>14.31218494</v>
      </c>
      <c r="E149" s="129">
        <v>54.454805759999999</v>
      </c>
      <c r="F149" s="129">
        <v>717.58765583000002</v>
      </c>
      <c r="G149" s="129">
        <v>63.717074670000002</v>
      </c>
      <c r="H149" s="129">
        <v>653.87058116000003</v>
      </c>
      <c r="I149" s="129">
        <v>3875.3549048499999</v>
      </c>
      <c r="J149" s="129">
        <v>509.24636137999994</v>
      </c>
      <c r="K149" s="129">
        <v>3366.1085434699999</v>
      </c>
      <c r="L149" s="129">
        <v>10282.465100130001</v>
      </c>
      <c r="M149" s="129">
        <v>10072.52804569</v>
      </c>
      <c r="N149" s="129">
        <v>209.93705444</v>
      </c>
      <c r="O149" s="129">
        <v>-5.49610821</v>
      </c>
      <c r="P149" s="129">
        <v>45.407081840000004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15701.10825324</v>
      </c>
      <c r="C150" s="41">
        <v>53.947897649999994</v>
      </c>
      <c r="D150" s="129">
        <v>12.711468830000001</v>
      </c>
      <c r="E150" s="129">
        <v>41.236428819999993</v>
      </c>
      <c r="F150" s="129">
        <v>727.25871445999996</v>
      </c>
      <c r="G150" s="129">
        <v>59.389376470000002</v>
      </c>
      <c r="H150" s="129">
        <v>667.86933798999996</v>
      </c>
      <c r="I150" s="129">
        <v>4102.4512470200007</v>
      </c>
      <c r="J150" s="129">
        <v>509.00944613000001</v>
      </c>
      <c r="K150" s="129">
        <v>3593.4418008900002</v>
      </c>
      <c r="L150" s="129">
        <v>10817.450394109999</v>
      </c>
      <c r="M150" s="129">
        <v>10586.69699753</v>
      </c>
      <c r="N150" s="129">
        <v>230.75339658000001</v>
      </c>
      <c r="O150" s="129">
        <v>-4.9277158700000001</v>
      </c>
      <c r="P150" s="129">
        <v>47.576984459999998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16272.80267139</v>
      </c>
      <c r="C151" s="41">
        <v>55.124702280000001</v>
      </c>
      <c r="D151" s="129">
        <v>13.213387490000001</v>
      </c>
      <c r="E151" s="129">
        <v>41.911314789999999</v>
      </c>
      <c r="F151" s="129">
        <v>771.21127117000003</v>
      </c>
      <c r="G151" s="129">
        <v>80.632243990000006</v>
      </c>
      <c r="H151" s="129">
        <v>690.57902718000003</v>
      </c>
      <c r="I151" s="129">
        <v>4277.3772693399997</v>
      </c>
      <c r="J151" s="129">
        <v>530.08685555999989</v>
      </c>
      <c r="K151" s="129">
        <v>3747.2904137799997</v>
      </c>
      <c r="L151" s="129">
        <v>11169.0894286</v>
      </c>
      <c r="M151" s="129">
        <v>10940.533035189999</v>
      </c>
      <c r="N151" s="129">
        <v>228.55639341</v>
      </c>
      <c r="O151" s="129">
        <v>-7.8306444600000003</v>
      </c>
      <c r="P151" s="129">
        <v>48.188978140000003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16814.525250989998</v>
      </c>
      <c r="C152" s="41">
        <v>38.231448349999994</v>
      </c>
      <c r="D152" s="129">
        <v>13.690452479999999</v>
      </c>
      <c r="E152" s="129">
        <v>24.54099587</v>
      </c>
      <c r="F152" s="129">
        <v>776.31742557000007</v>
      </c>
      <c r="G152" s="129">
        <v>81.546475459999996</v>
      </c>
      <c r="H152" s="129">
        <v>694.77095010999994</v>
      </c>
      <c r="I152" s="129">
        <v>4556.0205533499993</v>
      </c>
      <c r="J152" s="129">
        <v>526.18386347000001</v>
      </c>
      <c r="K152" s="129">
        <v>4029.83668988</v>
      </c>
      <c r="L152" s="129">
        <v>11443.95582372</v>
      </c>
      <c r="M152" s="129">
        <v>11220.820439929999</v>
      </c>
      <c r="N152" s="129">
        <v>223.13538378999999</v>
      </c>
      <c r="O152" s="129">
        <v>-0.16441486</v>
      </c>
      <c r="P152" s="129">
        <v>49.528205249999999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16243.85415788</v>
      </c>
      <c r="C153" s="41">
        <v>38.547644169999998</v>
      </c>
      <c r="D153" s="129">
        <v>15.186313030000001</v>
      </c>
      <c r="E153" s="129">
        <v>23.361331140000001</v>
      </c>
      <c r="F153" s="129">
        <v>271.53255758</v>
      </c>
      <c r="G153" s="129">
        <v>91.000468350000006</v>
      </c>
      <c r="H153" s="129">
        <v>180.53208923</v>
      </c>
      <c r="I153" s="129">
        <v>4242.5049285300001</v>
      </c>
      <c r="J153" s="129">
        <v>555.65844661000006</v>
      </c>
      <c r="K153" s="129">
        <v>3686.8464819199999</v>
      </c>
      <c r="L153" s="129">
        <v>11691.269027599999</v>
      </c>
      <c r="M153" s="129">
        <v>11475.51746336</v>
      </c>
      <c r="N153" s="129">
        <v>215.75156423999999</v>
      </c>
      <c r="O153" s="129">
        <v>0.68600575999999991</v>
      </c>
      <c r="P153" s="129">
        <v>49.768098950000002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17540.774642140001</v>
      </c>
      <c r="C154" s="41">
        <v>40.715893439999995</v>
      </c>
      <c r="D154" s="129">
        <v>15.4933587</v>
      </c>
      <c r="E154" s="129">
        <v>25.22253474</v>
      </c>
      <c r="F154" s="129">
        <v>104.66819509000001</v>
      </c>
      <c r="G154" s="129">
        <v>94.807647230000001</v>
      </c>
      <c r="H154" s="129">
        <v>9.8605478600000005</v>
      </c>
      <c r="I154" s="129">
        <v>4742.6283787399998</v>
      </c>
      <c r="J154" s="129">
        <v>719.30395801999998</v>
      </c>
      <c r="K154" s="129">
        <v>4023.3244207200005</v>
      </c>
      <c r="L154" s="129">
        <v>12652.76217487</v>
      </c>
      <c r="M154" s="129">
        <v>12446.75088836</v>
      </c>
      <c r="N154" s="129">
        <v>206.01128650999999</v>
      </c>
      <c r="O154" s="129">
        <v>-0.94052225</v>
      </c>
      <c r="P154" s="129">
        <v>45.560796879999998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17132.691636849999</v>
      </c>
      <c r="C155" s="41">
        <v>40.800518220000001</v>
      </c>
      <c r="D155" s="129">
        <v>14.677127519999999</v>
      </c>
      <c r="E155" s="129">
        <v>26.123390700000002</v>
      </c>
      <c r="F155" s="129">
        <v>119.27435442000001</v>
      </c>
      <c r="G155" s="129">
        <v>109.4065803</v>
      </c>
      <c r="H155" s="129">
        <v>9.86777412</v>
      </c>
      <c r="I155" s="129">
        <v>4559.5240614199993</v>
      </c>
      <c r="J155" s="129">
        <v>552.56453849000002</v>
      </c>
      <c r="K155" s="129">
        <v>4006.9595229300003</v>
      </c>
      <c r="L155" s="129">
        <v>12413.09270279</v>
      </c>
      <c r="M155" s="129">
        <v>12194.68896953</v>
      </c>
      <c r="N155" s="129">
        <v>218.40373326</v>
      </c>
      <c r="O155" s="129">
        <v>-0.99653776999999999</v>
      </c>
      <c r="P155" s="129">
        <v>48.05656595</v>
      </c>
      <c r="Q155" s="41"/>
      <c r="R155" s="41"/>
      <c r="S155" s="41"/>
      <c r="T155" s="41"/>
      <c r="U155" s="41"/>
      <c r="V155" s="41"/>
    </row>
    <row r="156" spans="1:22">
      <c r="A156" s="8">
        <v>44958</v>
      </c>
      <c r="B156" s="129">
        <v>17526.64948878</v>
      </c>
      <c r="C156" s="41">
        <v>38.381172690000007</v>
      </c>
      <c r="D156" s="129">
        <v>14.552837609999999</v>
      </c>
      <c r="E156" s="129">
        <v>23.828335079999999</v>
      </c>
      <c r="F156" s="129">
        <v>128.35415472</v>
      </c>
      <c r="G156" s="129">
        <v>104.94442452999999</v>
      </c>
      <c r="H156" s="129">
        <v>23.409730190000001</v>
      </c>
      <c r="I156" s="129">
        <v>4810.5203850299995</v>
      </c>
      <c r="J156" s="129">
        <v>727.44185430000005</v>
      </c>
      <c r="K156" s="129">
        <v>4083.0785307300002</v>
      </c>
      <c r="L156" s="129">
        <v>12549.393776339999</v>
      </c>
      <c r="M156" s="129">
        <v>12336.10414492</v>
      </c>
      <c r="N156" s="129">
        <v>213.28963142000001</v>
      </c>
      <c r="O156" s="129">
        <v>-11.04972545</v>
      </c>
      <c r="P156" s="129">
        <v>46.154287750000002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29">
        <v>17607.376329980001</v>
      </c>
      <c r="C157" s="41">
        <v>43.45856878</v>
      </c>
      <c r="D157" s="129">
        <v>14.611043029999999</v>
      </c>
      <c r="E157" s="129">
        <v>28.847525749999999</v>
      </c>
      <c r="F157" s="129">
        <v>120.73762089000002</v>
      </c>
      <c r="G157" s="129">
        <v>111.84383274000001</v>
      </c>
      <c r="H157" s="129">
        <v>8.8937881500000007</v>
      </c>
      <c r="I157" s="129">
        <v>4891.5535183800002</v>
      </c>
      <c r="J157" s="129">
        <v>704.97015574</v>
      </c>
      <c r="K157" s="129">
        <v>4186.5833626399999</v>
      </c>
      <c r="L157" s="129">
        <v>12551.626621930001</v>
      </c>
      <c r="M157" s="129">
        <v>12351.54427099</v>
      </c>
      <c r="N157" s="129">
        <v>200.08235094</v>
      </c>
      <c r="O157" s="129">
        <v>-0.63886841999999999</v>
      </c>
      <c r="P157" s="129">
        <v>47.871576570000002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29">
        <v>18068.92616572</v>
      </c>
      <c r="C158" s="41">
        <v>42.561484299999996</v>
      </c>
      <c r="D158" s="129">
        <v>14.50916518</v>
      </c>
      <c r="E158" s="129">
        <v>28.05231912</v>
      </c>
      <c r="F158" s="129">
        <v>131.45420458000001</v>
      </c>
      <c r="G158" s="129">
        <v>121.49774400999999</v>
      </c>
      <c r="H158" s="129">
        <v>9.9564605699999991</v>
      </c>
      <c r="I158" s="129">
        <v>5323.8701156999996</v>
      </c>
      <c r="J158" s="129">
        <v>842.43281337999997</v>
      </c>
      <c r="K158" s="129">
        <v>4481.4373023199996</v>
      </c>
      <c r="L158" s="129">
        <v>12571.040361140002</v>
      </c>
      <c r="M158" s="129">
        <v>12359.741935330001</v>
      </c>
      <c r="N158" s="129">
        <v>211.29842580999997</v>
      </c>
      <c r="O158" s="129">
        <v>7.5149866200000002</v>
      </c>
      <c r="P158" s="129">
        <v>51.46658103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29">
        <v>18082.18724693</v>
      </c>
      <c r="C159" s="41">
        <v>35.546709329999999</v>
      </c>
      <c r="D159" s="129">
        <v>15.519771309999999</v>
      </c>
      <c r="E159" s="129">
        <v>20.026938019999999</v>
      </c>
      <c r="F159" s="129">
        <v>127.50420966999999</v>
      </c>
      <c r="G159" s="129">
        <v>114.76637031</v>
      </c>
      <c r="H159" s="129">
        <v>12.737839360000001</v>
      </c>
      <c r="I159" s="129">
        <v>5436.8221690299997</v>
      </c>
      <c r="J159" s="129">
        <v>883.97483877000002</v>
      </c>
      <c r="K159" s="129">
        <v>4552.8473302600005</v>
      </c>
      <c r="L159" s="129">
        <v>12482.314158900001</v>
      </c>
      <c r="M159" s="129">
        <v>12267.500622380001</v>
      </c>
      <c r="N159" s="129">
        <v>214.81353652000001</v>
      </c>
      <c r="O159" s="129">
        <v>0.55374352999999998</v>
      </c>
      <c r="P159" s="129">
        <v>54.562542280000002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29">
        <v>18762.749778730002</v>
      </c>
      <c r="C160" s="41">
        <v>38.414953429999997</v>
      </c>
      <c r="D160" s="129">
        <v>16.248743599999997</v>
      </c>
      <c r="E160" s="129">
        <v>22.16620983</v>
      </c>
      <c r="F160" s="129">
        <v>147.15564603999999</v>
      </c>
      <c r="G160" s="129">
        <v>120.02386026000001</v>
      </c>
      <c r="H160" s="129">
        <v>27.131785779999998</v>
      </c>
      <c r="I160" s="129">
        <v>5598.4928703799997</v>
      </c>
      <c r="J160" s="129">
        <v>738.64207466000005</v>
      </c>
      <c r="K160" s="129">
        <v>4859.85079572</v>
      </c>
      <c r="L160" s="129">
        <v>12978.68630888</v>
      </c>
      <c r="M160" s="129">
        <v>12755.759676570002</v>
      </c>
      <c r="N160" s="129">
        <v>222.92663231000003</v>
      </c>
      <c r="O160" s="129">
        <v>-0.61578986999999996</v>
      </c>
      <c r="P160" s="129">
        <v>48.065035899999998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29">
        <v>19141.20646487</v>
      </c>
      <c r="C161" s="41">
        <v>38.366057750000003</v>
      </c>
      <c r="D161" s="129">
        <v>16.24369278</v>
      </c>
      <c r="E161" s="129">
        <v>22.12236497</v>
      </c>
      <c r="F161" s="129">
        <v>145.27163711999998</v>
      </c>
      <c r="G161" s="129">
        <v>118.18941778999999</v>
      </c>
      <c r="H161" s="129">
        <v>27.082219330000001</v>
      </c>
      <c r="I161" s="129">
        <v>5835.5833852200012</v>
      </c>
      <c r="J161" s="129">
        <v>873.76748156000008</v>
      </c>
      <c r="K161" s="129">
        <v>4961.8159036599991</v>
      </c>
      <c r="L161" s="129">
        <v>13121.985384779999</v>
      </c>
      <c r="M161" s="129">
        <v>12882.55509046</v>
      </c>
      <c r="N161" s="129">
        <v>239.43029432</v>
      </c>
      <c r="O161" s="129">
        <v>-0.13066658999999997</v>
      </c>
      <c r="P161" s="129">
        <v>52.551961120000001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29">
        <v>19334.591800130002</v>
      </c>
      <c r="C162" s="41">
        <v>39.842333400000001</v>
      </c>
      <c r="D162" s="129">
        <v>17.235427740000002</v>
      </c>
      <c r="E162" s="129">
        <v>22.606905659999999</v>
      </c>
      <c r="F162" s="129">
        <v>152.95393157999999</v>
      </c>
      <c r="G162" s="129">
        <v>122.00800927</v>
      </c>
      <c r="H162" s="129">
        <v>30.94592231</v>
      </c>
      <c r="I162" s="129">
        <v>5922.5555382599996</v>
      </c>
      <c r="J162" s="129">
        <v>774.21140695000008</v>
      </c>
      <c r="K162" s="129">
        <v>5148.3441313100002</v>
      </c>
      <c r="L162" s="129">
        <v>13219.239996889999</v>
      </c>
      <c r="M162" s="129">
        <v>12985.731089329998</v>
      </c>
      <c r="N162" s="129">
        <v>233.50890755999998</v>
      </c>
      <c r="O162" s="129">
        <v>0.66341423999999993</v>
      </c>
      <c r="P162" s="129">
        <v>56.754189889999999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29">
        <v>19783.81140667</v>
      </c>
      <c r="C163" s="41">
        <v>52.989402050000002</v>
      </c>
      <c r="D163" s="129">
        <v>17.08527428</v>
      </c>
      <c r="E163" s="129">
        <v>35.904127770000002</v>
      </c>
      <c r="F163" s="129">
        <v>155.73058879000001</v>
      </c>
      <c r="G163" s="129">
        <v>120.41561979000001</v>
      </c>
      <c r="H163" s="129">
        <v>35.314968999999998</v>
      </c>
      <c r="I163" s="129">
        <v>6038.5290726900002</v>
      </c>
      <c r="J163" s="129">
        <v>845.57796083999995</v>
      </c>
      <c r="K163" s="129">
        <v>5192.9511118499995</v>
      </c>
      <c r="L163" s="129">
        <v>13536.56234314</v>
      </c>
      <c r="M163" s="129">
        <v>13306.181857789999</v>
      </c>
      <c r="N163" s="129">
        <v>230.38048534999999</v>
      </c>
      <c r="O163" s="129">
        <v>4.7734225700000001</v>
      </c>
      <c r="P163" s="129">
        <v>59.526328329999998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29">
        <v>19757.64145476</v>
      </c>
      <c r="C164" s="41">
        <v>38.061506039999998</v>
      </c>
      <c r="D164" s="129">
        <v>18.08475194</v>
      </c>
      <c r="E164" s="129">
        <v>19.976754100000001</v>
      </c>
      <c r="F164" s="129">
        <v>155.26240043999999</v>
      </c>
      <c r="G164" s="129">
        <v>129.91904896</v>
      </c>
      <c r="H164" s="129">
        <v>25.343351479999999</v>
      </c>
      <c r="I164" s="129">
        <v>6099.3359767299989</v>
      </c>
      <c r="J164" s="129">
        <v>1016.78435711</v>
      </c>
      <c r="K164" s="129">
        <v>5082.5516196200006</v>
      </c>
      <c r="L164" s="129">
        <v>13464.981571550001</v>
      </c>
      <c r="M164" s="129">
        <v>13240.54351806</v>
      </c>
      <c r="N164" s="129">
        <v>224.43805348999996</v>
      </c>
      <c r="O164" s="129">
        <v>1.5899477799999999</v>
      </c>
      <c r="P164" s="129">
        <v>59.224853730000007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9">
        <v>20479.92764722</v>
      </c>
      <c r="C165" s="41">
        <v>40.808311689999996</v>
      </c>
      <c r="D165" s="129">
        <v>18.490255310000002</v>
      </c>
      <c r="E165" s="129">
        <v>22.318056380000002</v>
      </c>
      <c r="F165" s="129">
        <v>179.21215845</v>
      </c>
      <c r="G165" s="129">
        <v>139.4353232</v>
      </c>
      <c r="H165" s="129">
        <v>39.776835249999998</v>
      </c>
      <c r="I165" s="129">
        <v>6404.7455396000005</v>
      </c>
      <c r="J165" s="129">
        <v>1015.7254273099999</v>
      </c>
      <c r="K165" s="129">
        <v>5389.0201122899998</v>
      </c>
      <c r="L165" s="129">
        <v>13855.16163748</v>
      </c>
      <c r="M165" s="129">
        <v>13634.88633008</v>
      </c>
      <c r="N165" s="129">
        <v>220.27530740000003</v>
      </c>
      <c r="O165" s="129">
        <v>17.716355660000001</v>
      </c>
      <c r="P165" s="129">
        <v>65.618462710000003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9">
        <v>21560.38059131</v>
      </c>
      <c r="C166" s="41">
        <v>43.279897569999996</v>
      </c>
      <c r="D166" s="129">
        <v>22.66212208</v>
      </c>
      <c r="E166" s="129">
        <v>20.61777549</v>
      </c>
      <c r="F166" s="129">
        <v>179.23266867999999</v>
      </c>
      <c r="G166" s="129">
        <v>152.10645033</v>
      </c>
      <c r="H166" s="129">
        <v>27.126218349999998</v>
      </c>
      <c r="I166" s="129">
        <v>6820.3627894300007</v>
      </c>
      <c r="J166" s="129">
        <v>869.61114885999996</v>
      </c>
      <c r="K166" s="129">
        <v>5950.7516405699998</v>
      </c>
      <c r="L166" s="129">
        <v>14517.50523563</v>
      </c>
      <c r="M166" s="129">
        <v>14301.859454670001</v>
      </c>
      <c r="N166" s="129">
        <v>215.64578096000002</v>
      </c>
      <c r="O166" s="129">
        <v>5.4976932999999999</v>
      </c>
      <c r="P166" s="129">
        <v>78.174299929999989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9">
        <v>20779.024346490001</v>
      </c>
      <c r="C167" s="41">
        <v>42.001902850000008</v>
      </c>
      <c r="D167" s="129">
        <v>21.957965700000003</v>
      </c>
      <c r="E167" s="129">
        <v>20.043937149999998</v>
      </c>
      <c r="F167" s="129">
        <v>169.4303835</v>
      </c>
      <c r="G167" s="129">
        <v>149.12599663</v>
      </c>
      <c r="H167" s="129">
        <v>20.304386869999998</v>
      </c>
      <c r="I167" s="129">
        <v>6690.86702539</v>
      </c>
      <c r="J167" s="129">
        <v>574.52381297000011</v>
      </c>
      <c r="K167" s="129">
        <v>6116.343212419999</v>
      </c>
      <c r="L167" s="129">
        <v>13876.725034750001</v>
      </c>
      <c r="M167" s="129">
        <v>13660.487453330001</v>
      </c>
      <c r="N167" s="129">
        <v>216.23758142</v>
      </c>
      <c r="O167" s="129">
        <v>4.0205444699999999</v>
      </c>
      <c r="P167" s="129">
        <v>72.385759979999989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9">
        <v>20851.867945090002</v>
      </c>
      <c r="C168" s="41">
        <v>41.615395370000002</v>
      </c>
      <c r="D168" s="129">
        <v>21.233165620000001</v>
      </c>
      <c r="E168" s="129">
        <v>20.38222975</v>
      </c>
      <c r="F168" s="129">
        <v>188.05898926999998</v>
      </c>
      <c r="G168" s="129">
        <v>156.61035706999999</v>
      </c>
      <c r="H168" s="129">
        <v>31.448632199999999</v>
      </c>
      <c r="I168" s="129">
        <v>6609.7190893299994</v>
      </c>
      <c r="J168" s="129">
        <v>788.56216651</v>
      </c>
      <c r="K168" s="129">
        <v>5821.1569228199996</v>
      </c>
      <c r="L168" s="129">
        <v>14012.47447112</v>
      </c>
      <c r="M168" s="129">
        <v>13792.636232319999</v>
      </c>
      <c r="N168" s="129">
        <v>219.83823879999997</v>
      </c>
      <c r="O168" s="129">
        <v>4.4698880000000001</v>
      </c>
      <c r="P168" s="129">
        <v>74.510843570000006</v>
      </c>
      <c r="Q168" s="41"/>
      <c r="R168" s="41"/>
      <c r="S168" s="41"/>
      <c r="T168" s="41"/>
      <c r="U168" s="41"/>
      <c r="V168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2016-06-24T12:30:51Z</cp:lastPrinted>
  <dcterms:created xsi:type="dcterms:W3CDTF">2015-11-02T12:52:14Z</dcterms:created>
  <dcterms:modified xsi:type="dcterms:W3CDTF">2024-03-26T16:16:38Z</dcterms:modified>
</cp:coreProperties>
</file>