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0928" windowHeight="8496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D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C34" i="3"/>
  <c r="I30" i="3"/>
  <c r="I38" i="3" s="1"/>
  <c r="H30" i="3"/>
  <c r="H38" i="3" s="1"/>
  <c r="G30" i="3"/>
  <c r="F30" i="3"/>
  <c r="E30" i="3"/>
  <c r="E38" i="3" s="1"/>
  <c r="D30" i="3"/>
  <c r="C30" i="3"/>
  <c r="B30" i="3"/>
  <c r="I26" i="3"/>
  <c r="I67" i="3" s="1"/>
  <c r="H26" i="3"/>
  <c r="H67" i="3" s="1"/>
  <c r="G26" i="3"/>
  <c r="G67" i="3" s="1"/>
  <c r="G76" i="3" s="1"/>
  <c r="G77" i="3" s="1"/>
  <c r="F26" i="3"/>
  <c r="F67" i="3" s="1"/>
  <c r="E26" i="3"/>
  <c r="E67" i="3" s="1"/>
  <c r="D26" i="3"/>
  <c r="D67" i="3" s="1"/>
  <c r="C26" i="3"/>
  <c r="C67" i="3" s="1"/>
  <c r="C76" i="3" s="1"/>
  <c r="C7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I38" i="2" s="1"/>
  <c r="H30" i="2"/>
  <c r="H38" i="2" s="1"/>
  <c r="G30" i="2"/>
  <c r="F30" i="2"/>
  <c r="E30" i="2"/>
  <c r="E38" i="2" s="1"/>
  <c r="D30" i="2"/>
  <c r="D38" i="2" s="1"/>
  <c r="C30" i="2"/>
  <c r="B30" i="2"/>
  <c r="I26" i="2"/>
  <c r="I67" i="2" s="1"/>
  <c r="H26" i="2"/>
  <c r="H67" i="2" s="1"/>
  <c r="G26" i="2"/>
  <c r="G67" i="2" s="1"/>
  <c r="G76" i="2" s="1"/>
  <c r="G77" i="2" s="1"/>
  <c r="F26" i="2"/>
  <c r="F67" i="2" s="1"/>
  <c r="E26" i="2"/>
  <c r="E67" i="2" s="1"/>
  <c r="D26" i="2"/>
  <c r="D67" i="2" s="1"/>
  <c r="C26" i="2"/>
  <c r="C67" i="2" s="1"/>
  <c r="C76" i="2" s="1"/>
  <c r="C77" i="2" s="1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D68" i="2" l="1"/>
  <c r="D76" i="2"/>
  <c r="D77" i="2" s="1"/>
  <c r="H68" i="2"/>
  <c r="H76" i="2"/>
  <c r="H77" i="2" s="1"/>
  <c r="D68" i="3"/>
  <c r="D76" i="3"/>
  <c r="D77" i="3" s="1"/>
  <c r="H68" i="3"/>
  <c r="H76" i="3"/>
  <c r="H77" i="3" s="1"/>
  <c r="B38" i="2"/>
  <c r="F38" i="2"/>
  <c r="C34" i="2"/>
  <c r="G34" i="3"/>
  <c r="C38" i="2"/>
  <c r="G38" i="2"/>
  <c r="D34" i="2"/>
  <c r="H34" i="3"/>
  <c r="G34" i="2"/>
  <c r="B38" i="3"/>
  <c r="F38" i="3"/>
  <c r="H34" i="2"/>
  <c r="C38" i="3"/>
  <c r="G38" i="3"/>
  <c r="D34" i="3"/>
  <c r="B76" i="2"/>
  <c r="B77" i="2" s="1"/>
  <c r="B68" i="2"/>
  <c r="I68" i="3"/>
  <c r="I76" i="3"/>
  <c r="I77" i="3" s="1"/>
  <c r="F68" i="2"/>
  <c r="F76" i="2"/>
  <c r="F77" i="2" s="1"/>
  <c r="E68" i="3"/>
  <c r="E76" i="3"/>
  <c r="E77" i="3" s="1"/>
  <c r="B76" i="3"/>
  <c r="B77" i="3" s="1"/>
  <c r="B68" i="3"/>
  <c r="F68" i="3"/>
  <c r="F76" i="3"/>
  <c r="F77" i="3" s="1"/>
  <c r="E68" i="2"/>
  <c r="E76" i="2"/>
  <c r="E77" i="2" s="1"/>
  <c r="I68" i="2"/>
  <c r="I76" i="2"/>
  <c r="I77" i="2" s="1"/>
  <c r="C68" i="2"/>
  <c r="C68" i="3"/>
  <c r="E34" i="2"/>
  <c r="I34" i="2"/>
  <c r="E34" i="3"/>
  <c r="I34" i="3"/>
  <c r="G68" i="2"/>
  <c r="G68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<sst xmlns="http://schemas.openxmlformats.org/spreadsheetml/2006/main" count="237" uniqueCount="48">
  <si>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</si>
  <si>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</si>
  <si>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</si>
  <si>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</si>
  <si>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</si>
  <si>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</si>
  <si>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</si>
  <si>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</si>
  <si>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</si>
  <si>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</si>
  <si>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</si>
  <si>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</si>
  <si>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</si>
  <si>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</si>
  <si>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</si>
  <si>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</si>
  <si>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</si>
  <si>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</si>
  <si>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</si>
  <si>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</si>
  <si>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</si>
  <si>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</si>
  <si>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</si>
  <si>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</si>
  <si>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</si>
  <si>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</si>
  <si>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</si>
  <si>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</si>
  <si>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</si>
  <si>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</si>
  <si>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</si>
  <si>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</si>
  <si>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</si>
  <si>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</si>
  <si>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</si>
  <si>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</si>
  <si>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</si>
  <si>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</si>
  <si>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</si>
  <si>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</si>
  <si>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</si>
  <si>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</si>
  <si>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</si>
  <si>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</si>
  <si>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</si>
  <si>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>Іноземна валюта</t>
  </si>
  <si>
    <t>Національна валюта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</si>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</sst>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T90"/>
  <sheetViews>
    <sheetView tabSelected="1" zoomScale="70" zoomScaleNormal="70" workbookViewId="0">
      <pane xSplit="1" ySplit="4" topLeftCell="AW5" activePane="bottomRight" state="frozenSplit"/>
      <selection activeCell="M3" sqref="M3:CR3"/>
      <selection pane="topRight" activeCell="M3" sqref="M3:CR3"/>
      <selection pane="bottomLeft" activeCell="M3" sqref="M3:CR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5" width="13.109375" style="4" customWidth="1"/>
    <col min="96" max="96" width="13.109375" style="2" customWidth="1"/>
    <col min="97" max="16384" width="8.88671875" style="4"/>
  </cols>
  <sheetData>
    <row r="1" spans="1:96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R1" s="3" t="s">
        <v>1</v>
      </c>
    </row>
    <row r="2" spans="1:96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159"/>
    </row>
    <row r="3" spans="1:96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</row>
    <row r="4" spans="1:96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</row>
    <row r="5" spans="1:96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3"/>
      <c r="CN5" s="23"/>
      <c r="CO5" s="23"/>
      <c r="CP5" s="23"/>
      <c r="CQ5" s="23"/>
      <c r="CR5" s="23"/>
    </row>
    <row r="6" spans="1:96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30">
        <v>805818.28478503996</v>
      </c>
      <c r="CD6" s="30">
        <v>809651.51728699997</v>
      </c>
      <c r="CE6" s="30">
        <v>810182.08809564996</v>
      </c>
      <c r="CF6" s="30">
        <v>820728.49405267998</v>
      </c>
      <c r="CG6" s="30">
        <v>828443.79824419005</v>
      </c>
      <c r="CH6" s="30">
        <v>819504.70694131998</v>
      </c>
      <c r="CI6" s="30">
        <v>818805.17019570002</v>
      </c>
      <c r="CJ6" s="30">
        <v>832195.70234743995</v>
      </c>
      <c r="CK6" s="30">
        <v>838173.60584030999</v>
      </c>
      <c r="CL6" s="30">
        <v>851695.28674056998</v>
      </c>
      <c r="CM6" s="28">
        <v>863789.25965261005</v>
      </c>
      <c r="CN6" s="28">
        <v>876819.98401068</v>
      </c>
      <c r="CO6" s="28">
        <v>885144.43824917998</v>
      </c>
      <c r="CP6" s="28">
        <v>896270.05863751995</v>
      </c>
      <c r="CQ6" s="28">
        <v>891996.08307037002</v>
      </c>
      <c r="CR6" s="28">
        <v>905481.72410879994</v>
      </c>
    </row>
    <row r="7" spans="1:96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9">
        <v>360356.34482031001</v>
      </c>
      <c r="CD7" s="29">
        <v>359265.92850869999</v>
      </c>
      <c r="CE7" s="29">
        <v>362768.52345767</v>
      </c>
      <c r="CF7" s="29">
        <v>361984.45221950999</v>
      </c>
      <c r="CG7" s="29">
        <v>365532.34393318999</v>
      </c>
      <c r="CH7" s="29">
        <v>364184.6412441</v>
      </c>
      <c r="CI7" s="29">
        <v>363772.44866663998</v>
      </c>
      <c r="CJ7" s="29">
        <v>365506.64132523001</v>
      </c>
      <c r="CK7" s="29">
        <v>366271.79359664</v>
      </c>
      <c r="CL7" s="29">
        <v>366883.40688972</v>
      </c>
      <c r="CM7" s="27">
        <v>364944.39219354</v>
      </c>
      <c r="CN7" s="27">
        <v>364460.70463414001</v>
      </c>
      <c r="CO7" s="27">
        <v>365938.95407809998</v>
      </c>
      <c r="CP7" s="27">
        <v>364574.29180817999</v>
      </c>
      <c r="CQ7" s="27">
        <v>365229.04971105</v>
      </c>
      <c r="CR7" s="27">
        <v>364267.61892108002</v>
      </c>
    </row>
    <row r="8" spans="1:96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  <c r="CD8" s="36">
        <v>44.3729086944142</v>
      </c>
      <c r="CE8" s="36">
        <v>44.776171775207303</v>
      </c>
      <c r="CF8" s="36">
        <v>44.1052619523498</v>
      </c>
      <c r="CG8" s="36">
        <v>44.122769065071402</v>
      </c>
      <c r="CH8" s="36">
        <v>44.439603355466403</v>
      </c>
      <c r="CI8" s="36">
        <v>44.427229078157403</v>
      </c>
      <c r="CJ8" s="36">
        <v>43.920755694149399</v>
      </c>
      <c r="CK8" s="36">
        <v>43.698798321075103</v>
      </c>
      <c r="CL8" s="36">
        <v>43.076838935410699</v>
      </c>
      <c r="CM8" s="36">
        <v>42.2492393966915</v>
      </c>
      <c r="CN8" s="36">
        <v>41.566195032080898</v>
      </c>
      <c r="CO8" s="36">
        <v>41.342287005941003</v>
      </c>
      <c r="CP8" s="36">
        <v>40.676834877469197</v>
      </c>
      <c r="CQ8" s="36">
        <v>40.945140527286</v>
      </c>
      <c r="CR8" s="36">
        <v>40.2291519775954</v>
      </c>
    </row>
    <row r="9" spans="1:96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45">
        <v>233115.70974252999</v>
      </c>
      <c r="CD9" s="45">
        <v>233522.55358104999</v>
      </c>
      <c r="CE9" s="45">
        <v>237880.29067468</v>
      </c>
      <c r="CF9" s="45">
        <v>245115.94965133999</v>
      </c>
      <c r="CG9" s="45">
        <v>240824.66922323999</v>
      </c>
      <c r="CH9" s="45">
        <v>246028.78816987999</v>
      </c>
      <c r="CI9" s="45">
        <v>249300.86476152</v>
      </c>
      <c r="CJ9" s="45">
        <v>255233.94466984001</v>
      </c>
      <c r="CK9" s="45">
        <v>260892.45708142</v>
      </c>
      <c r="CL9" s="45">
        <v>266292.90002693998</v>
      </c>
      <c r="CM9" s="21">
        <v>271248.43865282001</v>
      </c>
      <c r="CN9" s="21">
        <v>278775.41861976002</v>
      </c>
      <c r="CO9" s="21">
        <v>284356.73402492999</v>
      </c>
      <c r="CP9" s="21">
        <v>288713.69137805002</v>
      </c>
      <c r="CQ9" s="21">
        <v>293006.32821647997</v>
      </c>
      <c r="CR9" s="21">
        <v>298978.89311100001</v>
      </c>
    </row>
    <row r="10" spans="1:96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1">
        <v>65383.062332540001</v>
      </c>
      <c r="CD10" s="31">
        <v>62480.398258360001</v>
      </c>
      <c r="CE10" s="31">
        <v>61826.750933110001</v>
      </c>
      <c r="CF10" s="31">
        <v>60966.584614239997</v>
      </c>
      <c r="CG10" s="31">
        <v>56635.76885162</v>
      </c>
      <c r="CH10" s="31">
        <v>56089.98283642</v>
      </c>
      <c r="CI10" s="31">
        <v>55715.868676810001</v>
      </c>
      <c r="CJ10" s="31">
        <v>54678.117951259999</v>
      </c>
      <c r="CK10" s="31">
        <v>53894.418586059997</v>
      </c>
      <c r="CL10" s="31">
        <v>54280.677521090001</v>
      </c>
      <c r="CM10" s="34">
        <v>53109.907509709999</v>
      </c>
      <c r="CN10" s="34">
        <v>52359.17853379</v>
      </c>
      <c r="CO10" s="34">
        <v>50476.60839252</v>
      </c>
      <c r="CP10" s="34">
        <v>50838.921364000002</v>
      </c>
      <c r="CQ10" s="34">
        <v>49852.148507220001</v>
      </c>
      <c r="CR10" s="34">
        <v>49975.852148099999</v>
      </c>
    </row>
    <row r="11" spans="1:96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  <c r="CD11" s="46">
        <v>26.755616235018</v>
      </c>
      <c r="CE11" s="46">
        <v>25.990699253711199</v>
      </c>
      <c r="CF11" s="46">
        <v>24.872548971603301</v>
      </c>
      <c r="CG11" s="46">
        <v>23.517428274393101</v>
      </c>
      <c r="CH11" s="46">
        <v>22.798138077114199</v>
      </c>
      <c r="CI11" s="46">
        <v>22.348846936454699</v>
      </c>
      <c r="CJ11" s="46">
        <v>21.422745325661701</v>
      </c>
      <c r="CK11" s="46">
        <v>20.657714365900802</v>
      </c>
      <c r="CL11" s="46">
        <v>20.383824546429398</v>
      </c>
      <c r="CM11" s="46">
        <v>19.5798021081652</v>
      </c>
      <c r="CN11" s="46">
        <v>18.781849128960001</v>
      </c>
      <c r="CO11" s="46">
        <v>17.751156330306799</v>
      </c>
      <c r="CP11" s="46">
        <v>17.6087670526958</v>
      </c>
      <c r="CQ11" s="46">
        <v>17.014017687149799</v>
      </c>
      <c r="CR11" s="46">
        <v>16.715511796863101</v>
      </c>
    </row>
    <row r="12" spans="1:96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44">
        <v>49007.555074559998</v>
      </c>
      <c r="CD12" s="44">
        <v>52714.562869339999</v>
      </c>
      <c r="CE12" s="44">
        <v>60778.025980539998</v>
      </c>
      <c r="CF12" s="44">
        <v>60222.813973440003</v>
      </c>
      <c r="CG12" s="44">
        <v>43144.434317179999</v>
      </c>
      <c r="CH12" s="44">
        <v>60896.491435310003</v>
      </c>
      <c r="CI12" s="44">
        <v>61644.250867549999</v>
      </c>
      <c r="CJ12" s="44">
        <v>60955.71813152</v>
      </c>
      <c r="CK12" s="44">
        <v>67603.657937940006</v>
      </c>
      <c r="CL12" s="44">
        <v>68405.858712059999</v>
      </c>
      <c r="CM12" s="48">
        <v>58844.356430319996</v>
      </c>
      <c r="CN12" s="48">
        <v>60083.707467510001</v>
      </c>
      <c r="CO12" s="48">
        <v>73696.889204959996</v>
      </c>
      <c r="CP12" s="48">
        <v>85664.177382309994</v>
      </c>
      <c r="CQ12" s="48">
        <v>81454.187567849993</v>
      </c>
      <c r="CR12" s="48">
        <v>99968.04296803</v>
      </c>
    </row>
    <row r="13" spans="1:96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539.21307462000004</v>
      </c>
      <c r="CD13" s="30">
        <v>539.23088206</v>
      </c>
      <c r="CE13" s="30">
        <v>497.70648037000001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4">
        <v>0.12384459</v>
      </c>
      <c r="CN13" s="34">
        <v>0.12534677</v>
      </c>
      <c r="CO13" s="34">
        <v>0.12583864</v>
      </c>
      <c r="CP13" s="34">
        <v>0.12576623000000001</v>
      </c>
      <c r="CQ13" s="34">
        <v>0.12611022999999999</v>
      </c>
      <c r="CR13" s="34">
        <v>0.12707747</v>
      </c>
    </row>
    <row r="14" spans="1:96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  <c r="CD14" s="39">
        <v>1.0229258343592</v>
      </c>
      <c r="CE14" s="39">
        <v>0.81889214455460702</v>
      </c>
      <c r="CF14" s="39">
        <v>1.8452937129276499E-4</v>
      </c>
      <c r="CG14" s="39">
        <v>2.6895448239494898E-4</v>
      </c>
      <c r="CH14" s="39">
        <v>1.9001020793277999E-4</v>
      </c>
      <c r="CI14" s="39">
        <v>1.8935618221852099E-4</v>
      </c>
      <c r="CJ14" s="39">
        <v>1.9657568423927599E-4</v>
      </c>
      <c r="CK14" s="39">
        <v>1.7926686764679699E-4</v>
      </c>
      <c r="CL14" s="39">
        <v>1.8087725573450901E-4</v>
      </c>
      <c r="CM14" s="39">
        <v>2.1046128722072E-4</v>
      </c>
      <c r="CN14" s="39">
        <v>2.0862023214493001E-4</v>
      </c>
      <c r="CO14" s="39">
        <v>1.70751630574294E-4</v>
      </c>
      <c r="CP14" s="39">
        <v>1.4681309485844801E-4</v>
      </c>
      <c r="CQ14" s="39">
        <v>1.5482350725670499E-4</v>
      </c>
      <c r="CR14" s="39">
        <v>1.27118093169674E-4</v>
      </c>
    </row>
    <row r="15" spans="1:96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45">
        <v>20254.273758349998</v>
      </c>
      <c r="CD15" s="45">
        <v>19687.714304270001</v>
      </c>
      <c r="CE15" s="45">
        <v>19005.980545890001</v>
      </c>
      <c r="CF15" s="45">
        <v>18187.610148930002</v>
      </c>
      <c r="CG15" s="45">
        <v>18361.396494740002</v>
      </c>
      <c r="CH15" s="45">
        <v>17718.159661869999</v>
      </c>
      <c r="CI15" s="45">
        <v>17232.448239730002</v>
      </c>
      <c r="CJ15" s="45">
        <v>17017.556750160002</v>
      </c>
      <c r="CK15" s="45">
        <v>16460.991858900001</v>
      </c>
      <c r="CL15" s="45">
        <v>16205.74565325</v>
      </c>
      <c r="CM15" s="21">
        <v>15722.5479252</v>
      </c>
      <c r="CN15" s="21">
        <v>15244.275807980001</v>
      </c>
      <c r="CO15" s="21">
        <v>14798.463439159999</v>
      </c>
      <c r="CP15" s="21">
        <v>14269.38765241</v>
      </c>
      <c r="CQ15" s="21">
        <v>13744.534456109999</v>
      </c>
      <c r="CR15" s="21">
        <v>13311.022376090001</v>
      </c>
    </row>
    <row r="16" spans="1:96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4">
        <v>116.98997109</v>
      </c>
      <c r="CN16" s="34">
        <v>109.98993994</v>
      </c>
      <c r="CO16" s="34">
        <v>99.396116789999994</v>
      </c>
      <c r="CP16" s="34">
        <v>89.396011279999996</v>
      </c>
      <c r="CQ16" s="34">
        <v>77.747502990000001</v>
      </c>
      <c r="CR16" s="34">
        <v>67.471183269999997</v>
      </c>
    </row>
    <row r="17" spans="1:98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  <c r="CD17" s="46">
        <v>1.02852252978946</v>
      </c>
      <c r="CE17" s="46">
        <v>1.0449788277982199</v>
      </c>
      <c r="CF17" s="46">
        <v>1.0828114238064801</v>
      </c>
      <c r="CG17" s="46">
        <v>1.0420344513273301</v>
      </c>
      <c r="CH17" s="46">
        <v>1.0530388868293299</v>
      </c>
      <c r="CI17" s="46">
        <v>1.0728263340073001</v>
      </c>
      <c r="CJ17" s="46">
        <v>0.77085608719222598</v>
      </c>
      <c r="CK17" s="46">
        <v>0.78472795058311895</v>
      </c>
      <c r="CL17" s="46">
        <v>0.76497212545809901</v>
      </c>
      <c r="CM17" s="46">
        <v>0.74409040854306596</v>
      </c>
      <c r="CN17" s="46">
        <v>0.72151633390431702</v>
      </c>
      <c r="CO17" s="46">
        <v>0.67166511711598298</v>
      </c>
      <c r="CP17" s="46">
        <v>0.62648806982899297</v>
      </c>
      <c r="CQ17" s="46">
        <v>0.56566123238490695</v>
      </c>
      <c r="CR17" s="46">
        <v>0.50688205130806097</v>
      </c>
    </row>
    <row r="18" spans="1:98" s="57" customFormat="1" x14ac:dyDescent="0.3">
      <c r="A18" s="52" t="s">
        <v>11</v>
      </c>
      <c r="B18" s="53">
        <v>823614.1700783805</v>
      </c>
      <c r="C18" s="54">
        <v>1036198.3928784396</v>
      </c>
      <c r="D18" s="53">
        <v>1032220.6289607096</v>
      </c>
      <c r="E18" s="53">
        <v>1005572.9310953716</v>
      </c>
      <c r="F18" s="53">
        <v>1016961.5576051821</v>
      </c>
      <c r="G18" s="53">
        <v>1017555.4502392479</v>
      </c>
      <c r="H18" s="53">
        <v>1020014.7077547205</v>
      </c>
      <c r="I18" s="53">
        <v>1022648.5283178709</v>
      </c>
      <c r="J18" s="55">
        <v>1042275.6827756279</v>
      </c>
      <c r="K18" s="55">
        <v>1055464.0814209699</v>
      </c>
      <c r="L18" s="55">
        <v>1057547.3452365799</v>
      </c>
      <c r="M18" s="53">
        <v>1090913.9849443401</v>
      </c>
      <c r="N18" s="55">
        <v>1129103.86459025</v>
      </c>
      <c r="O18" s="55">
        <v>1112904.7748120099</v>
      </c>
      <c r="P18" s="55">
        <v>1117339.7122655001</v>
      </c>
      <c r="Q18" s="55">
        <v>1118777.4623765899</v>
      </c>
      <c r="R18" s="55">
        <v>1120933.4036495199</v>
      </c>
      <c r="S18" s="55">
        <v>1124607.9767563101</v>
      </c>
      <c r="T18" s="55">
        <v>1146459.0831307599</v>
      </c>
      <c r="U18" s="55">
        <v>1191835.4683690399</v>
      </c>
      <c r="V18" s="55">
        <v>1220435.3308973301</v>
      </c>
      <c r="W18" s="55">
        <v>1221280.31681579</v>
      </c>
      <c r="X18" s="55">
        <v>1236725.03844252</v>
      </c>
      <c r="Y18" s="55">
        <v>1193558.43937117</v>
      </c>
      <c r="Z18" s="55">
        <v>1189209.68626742</v>
      </c>
      <c r="AA18" s="55">
        <v>1162458.59716346</v>
      </c>
      <c r="AB18" s="55">
        <v>1181707.1818844201</v>
      </c>
      <c r="AC18" s="55">
        <v>1165796.09726481</v>
      </c>
      <c r="AD18" s="55">
        <v>1148065.4237458899</v>
      </c>
      <c r="AE18" s="55">
        <v>1144943.3307801499</v>
      </c>
      <c r="AF18" s="55">
        <v>1136897.7864004399</v>
      </c>
      <c r="AG18" s="55">
        <v>1147669.70896641</v>
      </c>
      <c r="AH18" s="55">
        <v>1118303.9933410401</v>
      </c>
      <c r="AI18" s="55">
        <v>1144794.40502756</v>
      </c>
      <c r="AJ18" s="55">
        <v>1127014.9401994599</v>
      </c>
      <c r="AK18" s="55">
        <v>1097594.5979197701</v>
      </c>
      <c r="AL18" s="55">
        <v>1109264.38210869</v>
      </c>
      <c r="AM18" s="55">
        <v>1106651.04022315</v>
      </c>
      <c r="AN18" s="55">
        <v>1176221.54734774</v>
      </c>
      <c r="AO18" s="55">
        <v>1140558.8074833001</v>
      </c>
      <c r="AP18" s="55">
        <v>1131837.6431545201</v>
      </c>
      <c r="AQ18" s="55">
        <v>1106385.64990351</v>
      </c>
      <c r="AR18" s="55">
        <v>1137056.87500699</v>
      </c>
      <c r="AS18" s="55">
        <v>1139828.5947752199</v>
      </c>
      <c r="AT18" s="55">
        <v>1119707.6204085799</v>
      </c>
      <c r="AU18" s="55">
        <v>1088156.3356820899</v>
      </c>
      <c r="AV18" s="55">
        <v>1068928.88316046</v>
      </c>
      <c r="AW18" s="55">
        <v>1049579.47437442</v>
      </c>
      <c r="AX18" s="55">
        <v>1057738.64069696</v>
      </c>
      <c r="AY18" s="55">
        <v>1058922.3191772499</v>
      </c>
      <c r="AZ18" s="55">
        <v>1058229.7855336899</v>
      </c>
      <c r="BA18" s="55">
        <v>1076383.2027767401</v>
      </c>
      <c r="BB18" s="55">
        <v>1079238.6650276701</v>
      </c>
      <c r="BC18" s="55">
        <v>1090643.48925366</v>
      </c>
      <c r="BD18" s="55">
        <v>1090426.64688406</v>
      </c>
      <c r="BE18" s="55">
        <v>1123711.75244145</v>
      </c>
      <c r="BF18" s="55">
        <v>1125677.2278439801</v>
      </c>
      <c r="BG18" s="55">
        <v>1139349.1515698701</v>
      </c>
      <c r="BH18" s="55">
        <v>1162403.8886953299</v>
      </c>
      <c r="BI18" s="55">
        <v>1149566.6572000899</v>
      </c>
      <c r="BJ18" s="55">
        <v>1189163.5498311899</v>
      </c>
      <c r="BK18" s="56">
        <v>1147643.52744743</v>
      </c>
      <c r="BL18" s="55">
        <v>1131438.91447981</v>
      </c>
      <c r="BM18" s="55">
        <v>1132120.6742392399</v>
      </c>
      <c r="BN18" s="55">
        <v>1148429.05115621</v>
      </c>
      <c r="BO18" s="55">
        <v>1142502.48211818</v>
      </c>
      <c r="BP18" s="55">
        <v>1211679.3006540299</v>
      </c>
      <c r="BQ18" s="55">
        <v>1198285.18298831</v>
      </c>
      <c r="BR18" s="55">
        <v>1186914.3835121901</v>
      </c>
      <c r="BS18" s="55">
        <v>1174864.8066152399</v>
      </c>
      <c r="BT18" s="55">
        <v>1168920.3115069801</v>
      </c>
      <c r="BU18" s="55">
        <v>1133562.7783697201</v>
      </c>
      <c r="BV18" s="55">
        <v>1144776.04402923</v>
      </c>
      <c r="BW18" s="55">
        <v>1131026.5881837199</v>
      </c>
      <c r="BX18" s="55">
        <v>1119038.7252422899</v>
      </c>
      <c r="BY18" s="55">
        <v>1107938.33603331</v>
      </c>
      <c r="BZ18" s="55">
        <v>1094744.1117487401</v>
      </c>
      <c r="CA18" s="55">
        <v>1091910.9886171401</v>
      </c>
      <c r="CB18" s="55">
        <v>1095893.1793217901</v>
      </c>
      <c r="CC18" s="55">
        <v>1108195.8233604799</v>
      </c>
      <c r="CD18" s="55">
        <v>1115576.3480416599</v>
      </c>
      <c r="CE18" s="55">
        <v>1127846.3852967599</v>
      </c>
      <c r="CF18" s="55">
        <v>1144254.8678263901</v>
      </c>
      <c r="CG18" s="55">
        <v>1130774.2982793499</v>
      </c>
      <c r="CH18" s="55">
        <v>1144148.1462083801</v>
      </c>
      <c r="CI18" s="55">
        <v>1146982.7340645001</v>
      </c>
      <c r="CJ18" s="55">
        <v>1165402.9218989599</v>
      </c>
      <c r="CK18" s="55">
        <v>1183130.7127185699</v>
      </c>
      <c r="CL18" s="55">
        <v>1202599.7911328201</v>
      </c>
      <c r="CM18" s="53">
        <v>1209604.60266095</v>
      </c>
      <c r="CN18" s="53">
        <v>1230923.3859059301</v>
      </c>
      <c r="CO18" s="53">
        <v>1257996.52491823</v>
      </c>
      <c r="CP18" s="53">
        <v>1284917.31505029</v>
      </c>
      <c r="CQ18" s="53">
        <v>1280201.13331081</v>
      </c>
      <c r="CR18" s="53">
        <v>1317739.68256392</v>
      </c>
    </row>
    <row r="19" spans="1:98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59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</row>
    <row r="20" spans="1:98" s="65" customFormat="1" x14ac:dyDescent="0.3">
      <c r="A20" s="66" t="s">
        <v>13</v>
      </c>
      <c r="B20" s="67">
        <v>256393.89831203001</v>
      </c>
      <c r="C20" s="67">
        <v>482094.12559727987</v>
      </c>
      <c r="D20" s="67">
        <v>484226.43022772984</v>
      </c>
      <c r="E20" s="67">
        <v>483855.88108006993</v>
      </c>
      <c r="F20" s="67">
        <v>482925.71241261024</v>
      </c>
      <c r="G20" s="67">
        <v>492134.09357805009</v>
      </c>
      <c r="H20" s="67">
        <v>495069.48716550018</v>
      </c>
      <c r="I20" s="67">
        <v>500067.1422511501</v>
      </c>
      <c r="J20" s="62">
        <v>508890.06763541984</v>
      </c>
      <c r="K20" s="62">
        <v>517811.80193267</v>
      </c>
      <c r="L20" s="62">
        <v>521636.40268745</v>
      </c>
      <c r="M20" s="67">
        <v>558974.01347350003</v>
      </c>
      <c r="N20" s="68">
        <v>576471.09233740997</v>
      </c>
      <c r="O20" s="69">
        <v>568840.21263368998</v>
      </c>
      <c r="P20" s="68">
        <v>574410.55159689998</v>
      </c>
      <c r="Q20" s="68">
        <v>575729.53254408995</v>
      </c>
      <c r="R20" s="70">
        <v>575648.69787137001</v>
      </c>
      <c r="S20" s="70">
        <v>581045.60436561995</v>
      </c>
      <c r="T20" s="70">
        <v>592475.01154111</v>
      </c>
      <c r="U20" s="70">
        <v>613951.22466350999</v>
      </c>
      <c r="V20" s="70">
        <v>632195.19060563005</v>
      </c>
      <c r="W20" s="70">
        <v>633711.86447878997</v>
      </c>
      <c r="X20" s="70">
        <v>644249.87816405995</v>
      </c>
      <c r="Y20" s="70">
        <v>643564.09521673003</v>
      </c>
      <c r="Z20" s="70">
        <v>640927.51768806996</v>
      </c>
      <c r="AA20" s="70">
        <v>637639.07889712998</v>
      </c>
      <c r="AB20" s="70">
        <v>647005.45045557001</v>
      </c>
      <c r="AC20" s="70">
        <v>631769.82772967999</v>
      </c>
      <c r="AD20" s="70">
        <v>634040.60524641001</v>
      </c>
      <c r="AE20" s="70">
        <v>634671.27072973002</v>
      </c>
      <c r="AF20" s="70">
        <v>632763.48764920002</v>
      </c>
      <c r="AG20" s="70">
        <v>637188.17096794001</v>
      </c>
      <c r="AH20" s="70">
        <v>627530.35892072995</v>
      </c>
      <c r="AI20" s="70">
        <v>646546.23600230995</v>
      </c>
      <c r="AJ20" s="70">
        <v>635434.31323165004</v>
      </c>
      <c r="AK20" s="70">
        <v>624855.89498277998</v>
      </c>
      <c r="AL20" s="70">
        <v>637240.31399472</v>
      </c>
      <c r="AM20" s="70">
        <v>632997.82949028001</v>
      </c>
      <c r="AN20" s="70">
        <v>658124.13983301003</v>
      </c>
      <c r="AO20" s="70">
        <v>642328.47112636</v>
      </c>
      <c r="AP20" s="70">
        <v>641616.04764491995</v>
      </c>
      <c r="AQ20" s="70">
        <v>619093.08005284995</v>
      </c>
      <c r="AR20" s="70">
        <v>625209.41318640998</v>
      </c>
      <c r="AS20" s="70">
        <v>623211.30675993999</v>
      </c>
      <c r="AT20" s="70">
        <v>608498.29221623996</v>
      </c>
      <c r="AU20" s="70">
        <v>578353.19290402997</v>
      </c>
      <c r="AV20" s="70">
        <v>552690.84746345005</v>
      </c>
      <c r="AW20" s="70">
        <v>540326.42032435001</v>
      </c>
      <c r="AX20" s="70">
        <v>546996.57674384001</v>
      </c>
      <c r="AY20" s="70">
        <v>547628.32439266995</v>
      </c>
      <c r="AZ20" s="70">
        <v>544447.49211533996</v>
      </c>
      <c r="BA20" s="70">
        <v>546070.11338144995</v>
      </c>
      <c r="BB20" s="70">
        <v>540064.21895042004</v>
      </c>
      <c r="BC20" s="70">
        <v>541497.87689057004</v>
      </c>
      <c r="BD20" s="70">
        <v>538719.19512456004</v>
      </c>
      <c r="BE20" s="70">
        <v>554529.15514196001</v>
      </c>
      <c r="BF20" s="70">
        <v>543679.09279756004</v>
      </c>
      <c r="BG20" s="70">
        <v>546797.67951685004</v>
      </c>
      <c r="BH20" s="70">
        <v>543341.12377336004</v>
      </c>
      <c r="BI20" s="70">
        <v>539402.60982788005</v>
      </c>
      <c r="BJ20" s="70">
        <v>557426.73373970995</v>
      </c>
      <c r="BK20" s="59">
        <v>559338.82634029991</v>
      </c>
      <c r="BL20" s="70">
        <v>560334.12985888997</v>
      </c>
      <c r="BM20" s="70">
        <v>569327.42496509</v>
      </c>
      <c r="BN20" s="70">
        <v>587848.14918771002</v>
      </c>
      <c r="BO20" s="70">
        <v>592643.3607506</v>
      </c>
      <c r="BP20" s="70">
        <v>641811.40576520003</v>
      </c>
      <c r="BQ20" s="70">
        <v>631924.44112305995</v>
      </c>
      <c r="BR20" s="70">
        <v>635274.25195773004</v>
      </c>
      <c r="BS20" s="70">
        <v>627772.91141060996</v>
      </c>
      <c r="BT20" s="70">
        <v>628573.79568636999</v>
      </c>
      <c r="BU20" s="70">
        <v>609131.08726669999</v>
      </c>
      <c r="BV20" s="70">
        <v>624469.26196608995</v>
      </c>
      <c r="BW20" s="70">
        <v>618938.7585008</v>
      </c>
      <c r="BX20" s="70">
        <v>614578.50212969002</v>
      </c>
      <c r="BY20" s="70">
        <v>612742.85956519004</v>
      </c>
      <c r="BZ20" s="70">
        <v>607744.38702130003</v>
      </c>
      <c r="CA20" s="70">
        <v>608984.06301623001</v>
      </c>
      <c r="CB20" s="70">
        <v>679877.64622684999</v>
      </c>
      <c r="CC20" s="70">
        <v>685692.75728645001</v>
      </c>
      <c r="CD20" s="70">
        <v>691631.78351962997</v>
      </c>
      <c r="CE20" s="70">
        <v>700755.81652334996</v>
      </c>
      <c r="CF20" s="70">
        <v>709367.43922066002</v>
      </c>
      <c r="CG20" s="70">
        <v>693215.41063601</v>
      </c>
      <c r="CH20" s="70">
        <v>711254.66305484995</v>
      </c>
      <c r="CI20" s="70">
        <v>710160.38326329004</v>
      </c>
      <c r="CJ20" s="70">
        <v>714299.35314359004</v>
      </c>
      <c r="CK20" s="70">
        <v>728273.79819229001</v>
      </c>
      <c r="CL20" s="70">
        <v>741814.49115550995</v>
      </c>
      <c r="CM20" s="63">
        <v>736040.82144736999</v>
      </c>
      <c r="CN20" s="63">
        <v>743392.30098856997</v>
      </c>
      <c r="CO20" s="63">
        <v>762548.24217287998</v>
      </c>
      <c r="CP20" s="63">
        <v>779900.55761320004</v>
      </c>
      <c r="CQ20" s="63">
        <v>772370.16944126994</v>
      </c>
      <c r="CR20" s="63">
        <v>793304.12610247999</v>
      </c>
    </row>
    <row r="21" spans="1:98" s="74" customFormat="1" x14ac:dyDescent="0.3">
      <c r="A21" s="69" t="s">
        <v>14</v>
      </c>
      <c r="B21" s="67">
        <v>228825.71319482001</v>
      </c>
      <c r="C21" s="72">
        <v>231674.87498953997</v>
      </c>
      <c r="D21" s="67">
        <v>232373.27199014</v>
      </c>
      <c r="E21" s="67">
        <v>232576.36371254994</v>
      </c>
      <c r="F21" s="67">
        <v>232576.36371254994</v>
      </c>
      <c r="G21" s="67">
        <v>234137.04010010997</v>
      </c>
      <c r="H21" s="67">
        <v>236607.73544155</v>
      </c>
      <c r="I21" s="67">
        <v>239702.36809335995</v>
      </c>
      <c r="J21" s="70">
        <v>242739.67216119004</v>
      </c>
      <c r="K21" s="70">
        <v>242625.99579655001</v>
      </c>
      <c r="L21" s="70">
        <v>244253.79348575999</v>
      </c>
      <c r="M21" s="67">
        <v>269531.77795317001</v>
      </c>
      <c r="N21" s="70">
        <v>272271.16670074</v>
      </c>
      <c r="O21" s="69">
        <v>271771.33117870003</v>
      </c>
      <c r="P21" s="69">
        <v>267928.79392616998</v>
      </c>
      <c r="Q21" s="69">
        <v>268692.45546338003</v>
      </c>
      <c r="R21" s="69">
        <v>269924.95536076999</v>
      </c>
      <c r="S21" s="69">
        <v>272063.36936836003</v>
      </c>
      <c r="T21" s="69">
        <v>274531.26840104</v>
      </c>
      <c r="U21" s="69">
        <v>279506.04819999001</v>
      </c>
      <c r="V21" s="69">
        <v>292514.20143481001</v>
      </c>
      <c r="W21" s="69">
        <v>291046.38226068002</v>
      </c>
      <c r="X21" s="69">
        <v>294929.82528802002</v>
      </c>
      <c r="Y21" s="69">
        <v>293725.44168539002</v>
      </c>
      <c r="Z21" s="69">
        <v>296052.44049446</v>
      </c>
      <c r="AA21" s="69">
        <v>295043.02288502001</v>
      </c>
      <c r="AB21" s="69">
        <v>297689.98998797999</v>
      </c>
      <c r="AC21" s="69">
        <v>297590.59819315001</v>
      </c>
      <c r="AD21" s="69">
        <v>298677.42934898002</v>
      </c>
      <c r="AE21" s="69">
        <v>297850.53902456001</v>
      </c>
      <c r="AF21" s="69">
        <v>296620.49446404999</v>
      </c>
      <c r="AG21" s="69">
        <v>298595.74090550002</v>
      </c>
      <c r="AH21" s="69">
        <v>296822.74617557001</v>
      </c>
      <c r="AI21" s="69">
        <v>305642.13916223001</v>
      </c>
      <c r="AJ21" s="69">
        <v>305957.60552436998</v>
      </c>
      <c r="AK21" s="69">
        <v>305162.59730741999</v>
      </c>
      <c r="AL21" s="69">
        <v>308978.65583465999</v>
      </c>
      <c r="AM21" s="69">
        <v>308762.14415781002</v>
      </c>
      <c r="AN21" s="69">
        <v>316935.31096465001</v>
      </c>
      <c r="AO21" s="69">
        <v>311464.31586418999</v>
      </c>
      <c r="AP21" s="69">
        <v>312282.53644490999</v>
      </c>
      <c r="AQ21" s="69">
        <v>312425.86644340999</v>
      </c>
      <c r="AR21" s="69">
        <v>314593.98175851</v>
      </c>
      <c r="AS21" s="69">
        <v>315318.24845696997</v>
      </c>
      <c r="AT21" s="69">
        <v>312947.76486381999</v>
      </c>
      <c r="AU21" s="69">
        <v>277071.9174188</v>
      </c>
      <c r="AV21" s="69">
        <v>254677.31668610001</v>
      </c>
      <c r="AW21" s="69">
        <v>245013.32147977999</v>
      </c>
      <c r="AX21" s="69">
        <v>245495.15685411001</v>
      </c>
      <c r="AY21" s="69">
        <v>245271.02185257999</v>
      </c>
      <c r="AZ21" s="69">
        <v>245376.28326873999</v>
      </c>
      <c r="BA21" s="69">
        <v>246336.93464965001</v>
      </c>
      <c r="BB21" s="69">
        <v>247791.68345258001</v>
      </c>
      <c r="BC21" s="69">
        <v>248700.2427384</v>
      </c>
      <c r="BD21" s="69">
        <v>248441.65176951</v>
      </c>
      <c r="BE21" s="69">
        <v>250673.54801107</v>
      </c>
      <c r="BF21" s="69">
        <v>249674.26749930001</v>
      </c>
      <c r="BG21" s="69">
        <v>249381.90260341001</v>
      </c>
      <c r="BH21" s="69">
        <v>252553.68707304</v>
      </c>
      <c r="BI21" s="69">
        <v>249620.68876382001</v>
      </c>
      <c r="BJ21" s="69">
        <v>257853.16197762001</v>
      </c>
      <c r="BK21" s="73">
        <v>256430.03337942995</v>
      </c>
      <c r="BL21" s="69">
        <v>253315.18126780001</v>
      </c>
      <c r="BM21" s="69">
        <v>257607.54097860001</v>
      </c>
      <c r="BN21" s="69">
        <v>265129.49449780001</v>
      </c>
      <c r="BO21" s="69">
        <v>263401.84584266</v>
      </c>
      <c r="BP21" s="69">
        <v>267691.62010876997</v>
      </c>
      <c r="BQ21" s="69">
        <v>267284.29025715002</v>
      </c>
      <c r="BR21" s="69">
        <v>266958.73142673</v>
      </c>
      <c r="BS21" s="69">
        <v>265691.85645481001</v>
      </c>
      <c r="BT21" s="69">
        <v>266572.98058742</v>
      </c>
      <c r="BU21" s="69">
        <v>258531.78988143001</v>
      </c>
      <c r="BV21" s="69">
        <v>265666.42773381999</v>
      </c>
      <c r="BW21" s="69">
        <v>264734.20464250998</v>
      </c>
      <c r="BX21" s="69">
        <v>264755.87594318</v>
      </c>
      <c r="BY21" s="69">
        <v>266285.22378722002</v>
      </c>
      <c r="BZ21" s="69">
        <v>269437.23348186002</v>
      </c>
      <c r="CA21" s="69">
        <v>273338.40607373999</v>
      </c>
      <c r="CB21" s="69">
        <v>278551.22198383999</v>
      </c>
      <c r="CC21" s="69">
        <v>283187.86042738002</v>
      </c>
      <c r="CD21" s="69">
        <v>289874.55123287998</v>
      </c>
      <c r="CE21" s="69">
        <v>291598.05846566003</v>
      </c>
      <c r="CF21" s="69">
        <v>295023.56007516</v>
      </c>
      <c r="CG21" s="69">
        <v>285835.70829354</v>
      </c>
      <c r="CH21" s="69">
        <v>300126.86608225998</v>
      </c>
      <c r="CI21" s="69">
        <v>299530.14803456003</v>
      </c>
      <c r="CJ21" s="69">
        <v>295299.32852550002</v>
      </c>
      <c r="CK21" s="69">
        <v>307237.74695255997</v>
      </c>
      <c r="CL21" s="69">
        <v>314748.84206712001</v>
      </c>
      <c r="CM21" s="68">
        <v>305595.96876536001</v>
      </c>
      <c r="CN21" s="68">
        <v>308013.50710276002</v>
      </c>
      <c r="CO21" s="68">
        <v>308567.83048762998</v>
      </c>
      <c r="CP21" s="68">
        <v>321349.30335469998</v>
      </c>
      <c r="CQ21" s="68">
        <v>316420.25144686003</v>
      </c>
      <c r="CR21" s="68">
        <v>321985.01296055998</v>
      </c>
    </row>
    <row r="22" spans="1:98" s="65" customFormat="1" x14ac:dyDescent="0.3">
      <c r="A22" s="64" t="s">
        <v>15</v>
      </c>
      <c r="B22" s="67">
        <v>27568.18511721</v>
      </c>
      <c r="C22" s="67">
        <v>250419.2506077399</v>
      </c>
      <c r="D22" s="67">
        <v>251853.15823758984</v>
      </c>
      <c r="E22" s="67">
        <v>251279.51736751999</v>
      </c>
      <c r="F22" s="67">
        <v>250349.34870006031</v>
      </c>
      <c r="G22" s="67">
        <v>257997.05347794012</v>
      </c>
      <c r="H22" s="67">
        <v>258461.75172395018</v>
      </c>
      <c r="I22" s="67">
        <v>260364.77415779015</v>
      </c>
      <c r="J22" s="62">
        <v>266150.39547422982</v>
      </c>
      <c r="K22" s="62">
        <v>275185.80613611999</v>
      </c>
      <c r="L22" s="62">
        <v>277382.60920169001</v>
      </c>
      <c r="M22" s="67">
        <v>289442.23552033002</v>
      </c>
      <c r="N22" s="68">
        <v>304199.92563666997</v>
      </c>
      <c r="O22" s="69">
        <v>297068.88145498995</v>
      </c>
      <c r="P22" s="69">
        <v>306481.75767073</v>
      </c>
      <c r="Q22" s="69">
        <v>307037.07708070992</v>
      </c>
      <c r="R22" s="69">
        <v>305723.74251060002</v>
      </c>
      <c r="S22" s="69">
        <v>308982.23499725992</v>
      </c>
      <c r="T22" s="69">
        <v>317943.74314007</v>
      </c>
      <c r="U22" s="69">
        <v>334445.17646351998</v>
      </c>
      <c r="V22" s="69">
        <v>339680.98917082004</v>
      </c>
      <c r="W22" s="69">
        <v>342665.48221810994</v>
      </c>
      <c r="X22" s="69">
        <v>349320.05287603993</v>
      </c>
      <c r="Y22" s="69">
        <v>349838.65353134001</v>
      </c>
      <c r="Z22" s="69">
        <v>344875.07719360996</v>
      </c>
      <c r="AA22" s="69">
        <v>342596.05601210997</v>
      </c>
      <c r="AB22" s="69">
        <v>349315.46046759002</v>
      </c>
      <c r="AC22" s="69">
        <v>334179.22953652998</v>
      </c>
      <c r="AD22" s="69">
        <v>335363.17589742999</v>
      </c>
      <c r="AE22" s="69">
        <v>336820.73170517001</v>
      </c>
      <c r="AF22" s="69">
        <v>336142.99318515003</v>
      </c>
      <c r="AG22" s="69">
        <v>338592.43006243999</v>
      </c>
      <c r="AH22" s="69">
        <v>330707.61274515995</v>
      </c>
      <c r="AI22" s="69">
        <v>340904.09684007993</v>
      </c>
      <c r="AJ22" s="69">
        <v>329476.70770728006</v>
      </c>
      <c r="AK22" s="69">
        <v>319693.29767535999</v>
      </c>
      <c r="AL22" s="69">
        <v>328261.65816006</v>
      </c>
      <c r="AM22" s="69">
        <v>324235.68533246999</v>
      </c>
      <c r="AN22" s="69">
        <v>341188.82886836003</v>
      </c>
      <c r="AO22" s="69">
        <v>330864.15526217001</v>
      </c>
      <c r="AP22" s="69">
        <v>329333.51120000996</v>
      </c>
      <c r="AQ22" s="69">
        <v>306667.21360943996</v>
      </c>
      <c r="AR22" s="69">
        <v>310615.43142789998</v>
      </c>
      <c r="AS22" s="69">
        <v>307893.05830297002</v>
      </c>
      <c r="AT22" s="69">
        <v>295550.52735241997</v>
      </c>
      <c r="AU22" s="69">
        <v>301281.27548522997</v>
      </c>
      <c r="AV22" s="69">
        <v>298013.53077735007</v>
      </c>
      <c r="AW22" s="69">
        <v>295313.09884456999</v>
      </c>
      <c r="AX22" s="69">
        <v>301501.41988972999</v>
      </c>
      <c r="AY22" s="69">
        <v>302357.30254008994</v>
      </c>
      <c r="AZ22" s="69">
        <v>299071.20884659997</v>
      </c>
      <c r="BA22" s="69">
        <v>299733.17873179994</v>
      </c>
      <c r="BB22" s="69">
        <v>292272.53549784003</v>
      </c>
      <c r="BC22" s="69">
        <v>292797.63415217004</v>
      </c>
      <c r="BD22" s="69">
        <v>290277.54335505003</v>
      </c>
      <c r="BE22" s="69">
        <v>303855.60713089001</v>
      </c>
      <c r="BF22" s="69">
        <v>294004.82529826002</v>
      </c>
      <c r="BG22" s="69">
        <v>297415.77691344003</v>
      </c>
      <c r="BH22" s="69">
        <v>290787.43670032005</v>
      </c>
      <c r="BI22" s="69">
        <v>289781.92106406006</v>
      </c>
      <c r="BJ22" s="69">
        <v>299573.57176208997</v>
      </c>
      <c r="BK22" s="59">
        <v>302908.79296086996</v>
      </c>
      <c r="BL22" s="69">
        <v>307018.94859108992</v>
      </c>
      <c r="BM22" s="69">
        <v>311719.88398648996</v>
      </c>
      <c r="BN22" s="69">
        <v>322718.65468991001</v>
      </c>
      <c r="BO22" s="69">
        <v>329241.51490794</v>
      </c>
      <c r="BP22" s="69">
        <v>374119.78565643006</v>
      </c>
      <c r="BQ22" s="69">
        <v>364640.15086590993</v>
      </c>
      <c r="BR22" s="69">
        <v>368315.52053100005</v>
      </c>
      <c r="BS22" s="69">
        <v>362081.05495579995</v>
      </c>
      <c r="BT22" s="69">
        <v>362000.81509895</v>
      </c>
      <c r="BU22" s="69">
        <v>350599.29738527001</v>
      </c>
      <c r="BV22" s="69">
        <v>358802.83423226996</v>
      </c>
      <c r="BW22" s="69">
        <v>354204.55385829002</v>
      </c>
      <c r="BX22" s="69">
        <v>349822.62618651002</v>
      </c>
      <c r="BY22" s="69">
        <v>346457.63577797002</v>
      </c>
      <c r="BZ22" s="69">
        <v>338307.15353944001</v>
      </c>
      <c r="CA22" s="69">
        <v>335645.65694249002</v>
      </c>
      <c r="CB22" s="69">
        <v>401326.42424301</v>
      </c>
      <c r="CC22" s="69">
        <v>402504.89685907</v>
      </c>
      <c r="CD22" s="69">
        <v>401757.23228674999</v>
      </c>
      <c r="CE22" s="69">
        <v>409157.75805768993</v>
      </c>
      <c r="CF22" s="69">
        <v>414343.87914550002</v>
      </c>
      <c r="CG22" s="69">
        <v>407379.70234247</v>
      </c>
      <c r="CH22" s="69">
        <v>411127.79697258997</v>
      </c>
      <c r="CI22" s="69">
        <v>410630.23522873002</v>
      </c>
      <c r="CJ22" s="69">
        <v>419000.02461809001</v>
      </c>
      <c r="CK22" s="69">
        <v>421036.05123973003</v>
      </c>
      <c r="CL22" s="69">
        <v>427065.64908838994</v>
      </c>
      <c r="CM22" s="63">
        <v>430444.85268200998</v>
      </c>
      <c r="CN22" s="63">
        <v>435378.79388580995</v>
      </c>
      <c r="CO22" s="63">
        <v>453980.41168525</v>
      </c>
      <c r="CP22" s="63">
        <v>458551.25425850006</v>
      </c>
      <c r="CQ22" s="63">
        <v>455949.91799440992</v>
      </c>
      <c r="CR22" s="63">
        <v>471319.11314192001</v>
      </c>
    </row>
    <row r="23" spans="1:98" s="74" customFormat="1" x14ac:dyDescent="0.3">
      <c r="A23" s="68" t="s">
        <v>16</v>
      </c>
      <c r="B23" s="67">
        <v>413546.8570120199</v>
      </c>
      <c r="C23" s="67">
        <v>408497.54786804004</v>
      </c>
      <c r="D23" s="67">
        <v>402836.35878225008</v>
      </c>
      <c r="E23" s="67">
        <v>398220.70128193952</v>
      </c>
      <c r="F23" s="67">
        <v>388876.93147234007</v>
      </c>
      <c r="G23" s="67">
        <v>382843.16883771971</v>
      </c>
      <c r="H23" s="67">
        <v>381431.36998945952</v>
      </c>
      <c r="I23" s="67">
        <v>378483.43848065013</v>
      </c>
      <c r="J23" s="70">
        <v>386361.10455706029</v>
      </c>
      <c r="K23" s="70">
        <v>389009.69765078003</v>
      </c>
      <c r="L23" s="70">
        <v>385697.85734073998</v>
      </c>
      <c r="M23" s="67">
        <v>382417.39621684002</v>
      </c>
      <c r="N23" s="70">
        <v>401794.40853313002</v>
      </c>
      <c r="O23" s="69">
        <v>394083.84373850998</v>
      </c>
      <c r="P23" s="69">
        <v>392464.63470320002</v>
      </c>
      <c r="Q23" s="69">
        <v>390629.60767626</v>
      </c>
      <c r="R23" s="69">
        <v>392572.51587511</v>
      </c>
      <c r="S23" s="69">
        <v>393673.44590241002</v>
      </c>
      <c r="T23" s="69">
        <v>403162.16227969999</v>
      </c>
      <c r="U23" s="69">
        <v>421518.58517074998</v>
      </c>
      <c r="V23" s="69">
        <v>427117.66919305001</v>
      </c>
      <c r="W23" s="69">
        <v>428848.68607562</v>
      </c>
      <c r="X23" s="69">
        <v>410999.22955069999</v>
      </c>
      <c r="Y23" s="69">
        <v>392682.79803223</v>
      </c>
      <c r="Z23" s="69">
        <v>392406.28593100997</v>
      </c>
      <c r="AA23" s="69">
        <v>370510.03726995998</v>
      </c>
      <c r="AB23" s="69">
        <v>376970.46618281002</v>
      </c>
      <c r="AC23" s="69">
        <v>372751.73933359003</v>
      </c>
      <c r="AD23" s="69">
        <v>374402.84442668001</v>
      </c>
      <c r="AE23" s="69">
        <v>370083.64500115998</v>
      </c>
      <c r="AF23" s="69">
        <v>361987.40467282</v>
      </c>
      <c r="AG23" s="69">
        <v>366073.88479421998</v>
      </c>
      <c r="AH23" s="69">
        <v>349287.24533807999</v>
      </c>
      <c r="AI23" s="69">
        <v>352325.40252632002</v>
      </c>
      <c r="AJ23" s="69">
        <v>347939.43977797002</v>
      </c>
      <c r="AK23" s="69">
        <v>330598.58645526</v>
      </c>
      <c r="AL23" s="69">
        <v>328858.64572059998</v>
      </c>
      <c r="AM23" s="69">
        <v>328204.16834491002</v>
      </c>
      <c r="AN23" s="69">
        <v>363088.29411895003</v>
      </c>
      <c r="AO23" s="69">
        <v>348127.69514428999</v>
      </c>
      <c r="AP23" s="69">
        <v>340904.25326014002</v>
      </c>
      <c r="AQ23" s="69">
        <v>335166.22937772999</v>
      </c>
      <c r="AR23" s="69">
        <v>354955.7125204</v>
      </c>
      <c r="AS23" s="69">
        <v>356362.94769822998</v>
      </c>
      <c r="AT23" s="69">
        <v>347831.78834690002</v>
      </c>
      <c r="AU23" s="69">
        <v>342822.97427536</v>
      </c>
      <c r="AV23" s="69">
        <v>347242.58177306002</v>
      </c>
      <c r="AW23" s="69">
        <v>344205.97854374</v>
      </c>
      <c r="AX23" s="69">
        <v>344257.58717115002</v>
      </c>
      <c r="AY23" s="69">
        <v>341100.24118717998</v>
      </c>
      <c r="AZ23" s="69">
        <v>340699.41961182997</v>
      </c>
      <c r="BA23" s="69">
        <v>352736.13551269</v>
      </c>
      <c r="BB23" s="69">
        <v>355814.37069756002</v>
      </c>
      <c r="BC23" s="69">
        <v>361088.94061629998</v>
      </c>
      <c r="BD23" s="69">
        <v>359631.67269391997</v>
      </c>
      <c r="BE23" s="69">
        <v>372389.94606863998</v>
      </c>
      <c r="BF23" s="69">
        <v>380809.68892330001</v>
      </c>
      <c r="BG23" s="69">
        <v>386324.17627488001</v>
      </c>
      <c r="BH23" s="69">
        <v>407905.43268253998</v>
      </c>
      <c r="BI23" s="69">
        <v>400929.75207922998</v>
      </c>
      <c r="BJ23" s="69">
        <v>416531.45187996002</v>
      </c>
      <c r="BK23" s="75">
        <v>362387.13755198003</v>
      </c>
      <c r="BL23" s="69">
        <v>343475.43038669002</v>
      </c>
      <c r="BM23" s="69">
        <v>339017.06098200002</v>
      </c>
      <c r="BN23" s="69">
        <v>335926.73231960001</v>
      </c>
      <c r="BO23" s="69">
        <v>328512.05566054001</v>
      </c>
      <c r="BP23" s="69">
        <v>346778.52356652002</v>
      </c>
      <c r="BQ23" s="69">
        <v>341889.81515858998</v>
      </c>
      <c r="BR23" s="69">
        <v>329748.59769823001</v>
      </c>
      <c r="BS23" s="69">
        <v>326055.28365554998</v>
      </c>
      <c r="BT23" s="69">
        <v>319390.26766284998</v>
      </c>
      <c r="BU23" s="69">
        <v>315380.81264413998</v>
      </c>
      <c r="BV23" s="69">
        <v>308143.21440494998</v>
      </c>
      <c r="BW23" s="69">
        <v>302410.23913449002</v>
      </c>
      <c r="BX23" s="69">
        <v>296675.99960817001</v>
      </c>
      <c r="BY23" s="69">
        <v>286738.73077985999</v>
      </c>
      <c r="BZ23" s="69">
        <v>276674.78590313997</v>
      </c>
      <c r="CA23" s="69">
        <v>271854.60537013999</v>
      </c>
      <c r="CB23" s="69">
        <v>202501.49055135</v>
      </c>
      <c r="CC23" s="69">
        <v>202882.22977383999</v>
      </c>
      <c r="CD23" s="69">
        <v>205362.83903839</v>
      </c>
      <c r="CE23" s="69">
        <v>205399.88955421001</v>
      </c>
      <c r="CF23" s="69">
        <v>205431.26134817</v>
      </c>
      <c r="CG23" s="69">
        <v>204436.51924369999</v>
      </c>
      <c r="CH23" s="69">
        <v>202155.19573350999</v>
      </c>
      <c r="CI23" s="69">
        <v>204831.17181602001</v>
      </c>
      <c r="CJ23" s="69">
        <v>207990.11131564999</v>
      </c>
      <c r="CK23" s="69">
        <v>209342.66198506</v>
      </c>
      <c r="CL23" s="69">
        <v>209915.25953672</v>
      </c>
      <c r="CM23" s="68">
        <v>218579.87676754</v>
      </c>
      <c r="CN23" s="68">
        <v>224051.50257407001</v>
      </c>
      <c r="CO23" s="68">
        <v>223951.28854233999</v>
      </c>
      <c r="CP23" s="68">
        <v>226637.06658047999</v>
      </c>
      <c r="CQ23" s="68">
        <v>225233.69717929</v>
      </c>
      <c r="CR23" s="68">
        <v>233555.47023727</v>
      </c>
      <c r="CT23" s="76"/>
    </row>
    <row r="24" spans="1:98" s="65" customFormat="1" x14ac:dyDescent="0.3">
      <c r="A24" s="63" t="s">
        <v>17</v>
      </c>
      <c r="B24" s="67">
        <v>117180.14903345989</v>
      </c>
      <c r="C24" s="67">
        <v>116746.84539909978</v>
      </c>
      <c r="D24" s="67">
        <v>116101.72887790996</v>
      </c>
      <c r="E24" s="67">
        <v>112293.46907976999</v>
      </c>
      <c r="F24" s="67">
        <v>112197.43735155989</v>
      </c>
      <c r="G24" s="67">
        <v>113101.98986703983</v>
      </c>
      <c r="H24" s="67">
        <v>113592.47057560002</v>
      </c>
      <c r="I24" s="67">
        <v>114158.18035462017</v>
      </c>
      <c r="J24" s="62">
        <v>116662.13514954004</v>
      </c>
      <c r="K24" s="62">
        <v>117965.09942636</v>
      </c>
      <c r="L24" s="62">
        <v>119200.01921969</v>
      </c>
      <c r="M24" s="67">
        <v>125269.95931549001</v>
      </c>
      <c r="N24" s="69">
        <v>126348.91823133</v>
      </c>
      <c r="O24" s="68">
        <v>125397.38844536</v>
      </c>
      <c r="P24" s="68">
        <v>125714.53454297</v>
      </c>
      <c r="Q24" s="68">
        <v>127472.62725744001</v>
      </c>
      <c r="R24" s="68">
        <v>127553.10897205</v>
      </c>
      <c r="S24" s="68">
        <v>128488.71825696999</v>
      </c>
      <c r="T24" s="68">
        <v>129347.18968107</v>
      </c>
      <c r="U24" s="68">
        <v>134679.70769166001</v>
      </c>
      <c r="V24" s="68">
        <v>139433.65201393</v>
      </c>
      <c r="W24" s="68">
        <v>137059.08613509001</v>
      </c>
      <c r="X24" s="68">
        <v>137825.57557027001</v>
      </c>
      <c r="Y24" s="68">
        <v>135715.35104348001</v>
      </c>
      <c r="Z24" s="68">
        <v>134275.28025000999</v>
      </c>
      <c r="AA24" s="68">
        <v>132815.09763116</v>
      </c>
      <c r="AB24" s="68">
        <v>136204.23843150999</v>
      </c>
      <c r="AC24" s="68">
        <v>139840.08227684</v>
      </c>
      <c r="AD24" s="68">
        <v>139621.97407279999</v>
      </c>
      <c r="AE24" s="68">
        <v>140188.41504925999</v>
      </c>
      <c r="AF24" s="68">
        <v>142146.89407842001</v>
      </c>
      <c r="AG24" s="68">
        <v>144407.65320425</v>
      </c>
      <c r="AH24" s="68">
        <v>141486.38908222999</v>
      </c>
      <c r="AI24" s="68">
        <v>145922.76649893</v>
      </c>
      <c r="AJ24" s="68">
        <v>143641.18718984001</v>
      </c>
      <c r="AK24" s="68">
        <v>142140.11648172999</v>
      </c>
      <c r="AL24" s="68">
        <v>143165.42239337001</v>
      </c>
      <c r="AM24" s="68">
        <v>145449.04238796001</v>
      </c>
      <c r="AN24" s="68">
        <v>155009.11339578</v>
      </c>
      <c r="AO24" s="68">
        <v>150102.64121264999</v>
      </c>
      <c r="AP24" s="68">
        <v>149317.34224945999</v>
      </c>
      <c r="AQ24" s="68">
        <v>152126.34047292999</v>
      </c>
      <c r="AR24" s="68">
        <v>156891.74930018</v>
      </c>
      <c r="AS24" s="68">
        <v>159758.25639366999</v>
      </c>
      <c r="AT24" s="68">
        <v>163377.53984544001</v>
      </c>
      <c r="AU24" s="68">
        <v>166980.16850269999</v>
      </c>
      <c r="AV24" s="68">
        <v>168995.45392395</v>
      </c>
      <c r="AW24" s="68">
        <v>164673.11486895999</v>
      </c>
      <c r="AX24" s="68">
        <v>166484.47678197001</v>
      </c>
      <c r="AY24" s="68">
        <v>170193.75359740001</v>
      </c>
      <c r="AZ24" s="68">
        <v>173082.87380651999</v>
      </c>
      <c r="BA24" s="68">
        <v>177576.95388260001</v>
      </c>
      <c r="BB24" s="68">
        <v>183360.07537969001</v>
      </c>
      <c r="BC24" s="68">
        <v>188056.67174679</v>
      </c>
      <c r="BD24" s="68">
        <v>192075.77906557999</v>
      </c>
      <c r="BE24" s="68">
        <v>196256.50761311001</v>
      </c>
      <c r="BF24" s="68">
        <v>201188.44612312</v>
      </c>
      <c r="BG24" s="68">
        <v>206227.29577813999</v>
      </c>
      <c r="BH24" s="68">
        <v>211157.33223942999</v>
      </c>
      <c r="BI24" s="68">
        <v>209234.29529298001</v>
      </c>
      <c r="BJ24" s="68">
        <v>215205.36421152001</v>
      </c>
      <c r="BK24" s="59">
        <v>225917.56355515044</v>
      </c>
      <c r="BL24" s="68">
        <v>227629.35423423001</v>
      </c>
      <c r="BM24" s="68">
        <v>223776.18829215001</v>
      </c>
      <c r="BN24" s="68">
        <v>224654.16964889999</v>
      </c>
      <c r="BO24" s="68">
        <v>211382.57782892001</v>
      </c>
      <c r="BP24" s="68">
        <v>223089.37132231001</v>
      </c>
      <c r="BQ24" s="68">
        <v>223288.14243959001</v>
      </c>
      <c r="BR24" s="68">
        <v>220706.46338478001</v>
      </c>
      <c r="BS24" s="68">
        <v>221036.61154908</v>
      </c>
      <c r="BT24" s="68">
        <v>220956.24815776001</v>
      </c>
      <c r="BU24" s="68">
        <v>209050.87845888</v>
      </c>
      <c r="BV24" s="68">
        <v>212163.56765819</v>
      </c>
      <c r="BW24" s="68">
        <v>209677.59054842999</v>
      </c>
      <c r="BX24" s="68">
        <v>207784.22350443</v>
      </c>
      <c r="BY24" s="68">
        <v>208456.74568826001</v>
      </c>
      <c r="BZ24" s="68">
        <v>210324.93882430001</v>
      </c>
      <c r="CA24" s="68">
        <v>211072.32023077001</v>
      </c>
      <c r="CB24" s="68">
        <v>213514.04254359001</v>
      </c>
      <c r="CC24" s="68">
        <v>219620.83630018999</v>
      </c>
      <c r="CD24" s="68">
        <v>218581.72548364001</v>
      </c>
      <c r="CE24" s="68">
        <v>221690.67921920001</v>
      </c>
      <c r="CF24" s="68">
        <v>229456.16725756001</v>
      </c>
      <c r="CG24" s="68">
        <v>233122.36839963999</v>
      </c>
      <c r="CH24" s="68">
        <v>230738.28742002</v>
      </c>
      <c r="CI24" s="68">
        <v>231991.17898519</v>
      </c>
      <c r="CJ24" s="68">
        <v>243113.45743971999</v>
      </c>
      <c r="CK24" s="68">
        <v>245514.25254121999</v>
      </c>
      <c r="CL24" s="68">
        <v>250870.04044059</v>
      </c>
      <c r="CM24" s="63">
        <v>254983.90444603999</v>
      </c>
      <c r="CN24" s="63">
        <v>263479.58234328998</v>
      </c>
      <c r="CO24" s="63">
        <v>271496.99420300999</v>
      </c>
      <c r="CP24" s="63">
        <v>278379.69085661002</v>
      </c>
      <c r="CQ24" s="63">
        <v>282597.26669025002</v>
      </c>
      <c r="CR24" s="63">
        <v>290880.08622416999</v>
      </c>
    </row>
    <row r="25" spans="1:98" s="74" customFormat="1" x14ac:dyDescent="0.3">
      <c r="A25" s="73" t="s">
        <v>18</v>
      </c>
      <c r="B25" s="68">
        <v>36493.265720870004</v>
      </c>
      <c r="C25" s="68">
        <v>28859.87401402001</v>
      </c>
      <c r="D25" s="68">
        <v>29056.111072820011</v>
      </c>
      <c r="E25" s="70">
        <v>11202.87965359</v>
      </c>
      <c r="F25" s="68">
        <v>32961.476368670003</v>
      </c>
      <c r="G25" s="70">
        <v>29476.197956439999</v>
      </c>
      <c r="H25" s="70">
        <v>29921.38002416</v>
      </c>
      <c r="I25" s="70">
        <v>29939.767231449998</v>
      </c>
      <c r="J25" s="70">
        <v>30362.375433610003</v>
      </c>
      <c r="K25" s="67">
        <v>30677.482411159999</v>
      </c>
      <c r="L25" s="70">
        <v>31013.0659887</v>
      </c>
      <c r="M25" s="68">
        <v>24252.61593851</v>
      </c>
      <c r="N25" s="69">
        <v>24489.445488379999</v>
      </c>
      <c r="O25" s="68">
        <v>24583.32999445</v>
      </c>
      <c r="P25" s="70">
        <v>24749.991422430001</v>
      </c>
      <c r="Q25" s="70">
        <v>24945.6948988</v>
      </c>
      <c r="R25" s="70">
        <v>25159.08093099</v>
      </c>
      <c r="S25" s="70">
        <v>21400.20823131</v>
      </c>
      <c r="T25" s="70">
        <v>21474.719628880001</v>
      </c>
      <c r="U25" s="70">
        <v>21685.950843120001</v>
      </c>
      <c r="V25" s="70">
        <v>21688.819084719999</v>
      </c>
      <c r="W25" s="70">
        <v>21660.680126290001</v>
      </c>
      <c r="X25" s="70">
        <v>43650.355157489998</v>
      </c>
      <c r="Y25" s="70">
        <v>21596.195078730001</v>
      </c>
      <c r="Z25" s="70">
        <v>21600.60239833</v>
      </c>
      <c r="AA25" s="70">
        <v>21494.38336521</v>
      </c>
      <c r="AB25" s="70">
        <v>21527.02681453</v>
      </c>
      <c r="AC25" s="70">
        <v>21434.447924700002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373.96063736999997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536.14361773999997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3">
        <v>0</v>
      </c>
      <c r="BL25" s="70">
        <v>0</v>
      </c>
      <c r="BM25" s="70">
        <v>0</v>
      </c>
      <c r="BN25" s="70">
        <v>0</v>
      </c>
      <c r="BO25" s="70">
        <v>9964.4878781200005</v>
      </c>
      <c r="BP25" s="70">
        <v>0</v>
      </c>
      <c r="BQ25" s="70">
        <v>1182.7842670699999</v>
      </c>
      <c r="BR25" s="70">
        <v>1185.07047145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</row>
    <row r="26" spans="1:98" s="57" customFormat="1" x14ac:dyDescent="0.3">
      <c r="A26" s="79" t="s">
        <v>19</v>
      </c>
      <c r="B26" s="80">
        <v>444667.3565337201</v>
      </c>
      <c r="C26" s="81">
        <v>579233.23838648992</v>
      </c>
      <c r="D26" s="80">
        <v>568815.72638949973</v>
      </c>
      <c r="E26" s="80">
        <v>569128.29424315912</v>
      </c>
      <c r="F26" s="80">
        <v>573478.82498181006</v>
      </c>
      <c r="G26" s="82">
        <v>587462.70350580988</v>
      </c>
      <c r="H26" s="82">
        <v>591529.5662136001</v>
      </c>
      <c r="I26" s="82">
        <v>582248.82951266994</v>
      </c>
      <c r="J26" s="83">
        <v>588214.86754340003</v>
      </c>
      <c r="K26" s="55">
        <v>588465.93559269002</v>
      </c>
      <c r="L26" s="55">
        <v>580548.39967254002</v>
      </c>
      <c r="M26" s="80">
        <v>594998.62426605006</v>
      </c>
      <c r="N26" s="82">
        <v>639095.02933255001</v>
      </c>
      <c r="O26" s="82">
        <v>625503.37199058</v>
      </c>
      <c r="P26" s="82">
        <v>630695.25284597999</v>
      </c>
      <c r="Q26" s="83">
        <v>628559.10661386</v>
      </c>
      <c r="R26" s="83">
        <v>628271.26769926003</v>
      </c>
      <c r="S26" s="83">
        <v>626138.83169268002</v>
      </c>
      <c r="T26" s="83">
        <v>631231.05436263001</v>
      </c>
      <c r="U26" s="83">
        <v>655912.98512080999</v>
      </c>
      <c r="V26" s="83">
        <v>662782.46203900001</v>
      </c>
      <c r="W26" s="83">
        <v>666340.24098580005</v>
      </c>
      <c r="X26" s="83">
        <v>664516.62327690003</v>
      </c>
      <c r="Y26" s="83">
        <v>630766.71599179006</v>
      </c>
      <c r="Z26" s="83">
        <v>632596.93118285004</v>
      </c>
      <c r="AA26" s="83">
        <v>607256.99338044995</v>
      </c>
      <c r="AB26" s="83">
        <v>610655.37194792996</v>
      </c>
      <c r="AC26" s="83">
        <v>599544.42255422997</v>
      </c>
      <c r="AD26" s="83">
        <v>588927.94163152995</v>
      </c>
      <c r="AE26" s="83">
        <v>581329.28199817997</v>
      </c>
      <c r="AF26" s="83">
        <v>570713.22192067001</v>
      </c>
      <c r="AG26" s="83">
        <v>565616.20354914002</v>
      </c>
      <c r="AH26" s="83">
        <v>547230.60020671005</v>
      </c>
      <c r="AI26" s="83">
        <v>558142.22357784002</v>
      </c>
      <c r="AJ26" s="83">
        <v>548701.49344173004</v>
      </c>
      <c r="AK26" s="83">
        <v>530780.40499235003</v>
      </c>
      <c r="AL26" s="83">
        <v>544690.23498408997</v>
      </c>
      <c r="AM26" s="83">
        <v>539457.27973157004</v>
      </c>
      <c r="AN26" s="83">
        <v>575420.22092244006</v>
      </c>
      <c r="AO26" s="83">
        <v>562806.82543872995</v>
      </c>
      <c r="AP26" s="83">
        <v>561663.16844100005</v>
      </c>
      <c r="AQ26" s="83">
        <v>536288.16351500002</v>
      </c>
      <c r="AR26" s="83">
        <v>547187.81873009005</v>
      </c>
      <c r="AS26" s="83">
        <v>547708.09353836998</v>
      </c>
      <c r="AT26" s="83">
        <v>510823.96908954001</v>
      </c>
      <c r="AU26" s="83">
        <v>471964.02215757</v>
      </c>
      <c r="AV26" s="83">
        <v>449321.40309843997</v>
      </c>
      <c r="AW26" s="83">
        <v>430370.57045621</v>
      </c>
      <c r="AX26" s="83">
        <v>433432.64714093</v>
      </c>
      <c r="AY26" s="83">
        <v>427470.88540179998</v>
      </c>
      <c r="AZ26" s="83">
        <v>422602.84746856999</v>
      </c>
      <c r="BA26" s="83">
        <v>425884.64686442999</v>
      </c>
      <c r="BB26" s="83">
        <v>408459.89625306003</v>
      </c>
      <c r="BC26" s="83">
        <v>405522.21589359001</v>
      </c>
      <c r="BD26" s="83">
        <v>395827.18130360002</v>
      </c>
      <c r="BE26" s="83">
        <v>393178.24624727003</v>
      </c>
      <c r="BF26" s="83">
        <v>374400.65097690001</v>
      </c>
      <c r="BG26" s="83">
        <v>372053.08669962001</v>
      </c>
      <c r="BH26" s="83">
        <v>356542.94507330999</v>
      </c>
      <c r="BI26" s="83">
        <v>345130.94685404003</v>
      </c>
      <c r="BJ26" s="83">
        <v>351290.71136244998</v>
      </c>
      <c r="BK26" s="79">
        <v>305072.07100135012</v>
      </c>
      <c r="BL26" s="83">
        <v>306221.10058859002</v>
      </c>
      <c r="BM26" s="83">
        <v>309656.48213219002</v>
      </c>
      <c r="BN26" s="83">
        <v>317455.58933495003</v>
      </c>
      <c r="BO26" s="83">
        <v>339468.14562104002</v>
      </c>
      <c r="BP26" s="83">
        <v>363682.05199036998</v>
      </c>
      <c r="BQ26" s="83">
        <v>368678.32005929999</v>
      </c>
      <c r="BR26" s="83">
        <v>399104.46607097</v>
      </c>
      <c r="BS26" s="83">
        <v>417532.87373420002</v>
      </c>
      <c r="BT26" s="83">
        <v>429526.03752854001</v>
      </c>
      <c r="BU26" s="83">
        <v>432104.83784097998</v>
      </c>
      <c r="BV26" s="83">
        <v>437741.34282619</v>
      </c>
      <c r="BW26" s="83">
        <v>435200.52636963001</v>
      </c>
      <c r="BX26" s="83">
        <v>434092.23062177998</v>
      </c>
      <c r="BY26" s="83">
        <v>435324.17999997002</v>
      </c>
      <c r="BZ26" s="83">
        <v>428244.78128462</v>
      </c>
      <c r="CA26" s="83">
        <v>425147.85834342998</v>
      </c>
      <c r="CB26" s="83">
        <v>430301.89291642001</v>
      </c>
      <c r="CC26" s="83">
        <v>426480.71335024002</v>
      </c>
      <c r="CD26" s="83">
        <v>422488.05022634001</v>
      </c>
      <c r="CE26" s="83">
        <v>425291.58934387</v>
      </c>
      <c r="CF26" s="83">
        <v>423148.08548294002</v>
      </c>
      <c r="CG26" s="83">
        <v>422359.56090092001</v>
      </c>
      <c r="CH26" s="83">
        <v>420461.31890134001</v>
      </c>
      <c r="CI26" s="83">
        <v>419673.30831335997</v>
      </c>
      <c r="CJ26" s="83">
        <v>420316.05997270998</v>
      </c>
      <c r="CK26" s="83">
        <v>420295.50737771997</v>
      </c>
      <c r="CL26" s="83">
        <v>421288.17757842003</v>
      </c>
      <c r="CM26" s="83">
        <v>418171.41351893003</v>
      </c>
      <c r="CN26" s="83">
        <v>416929.99845463998</v>
      </c>
      <c r="CO26" s="83">
        <v>416515.08442605002</v>
      </c>
      <c r="CP26" s="83">
        <v>415502.73494969</v>
      </c>
      <c r="CQ26" s="83">
        <v>415159.07183148997</v>
      </c>
      <c r="CR26" s="83">
        <v>414311.06932991999</v>
      </c>
    </row>
    <row r="27" spans="1:98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59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</row>
    <row r="28" spans="1:98" s="65" customFormat="1" x14ac:dyDescent="0.3">
      <c r="A28" s="59" t="s">
        <v>13</v>
      </c>
      <c r="B28" s="60">
        <v>198018.68920512</v>
      </c>
      <c r="C28" s="60">
        <v>338612.95313708001</v>
      </c>
      <c r="D28" s="60">
        <v>338762.70169902989</v>
      </c>
      <c r="E28" s="60">
        <v>345637.31932542991</v>
      </c>
      <c r="F28" s="60">
        <v>346512.51855196001</v>
      </c>
      <c r="G28" s="60">
        <v>359760.29860363004</v>
      </c>
      <c r="H28" s="60">
        <v>359780.32370454009</v>
      </c>
      <c r="I28" s="60">
        <v>357810.69294140988</v>
      </c>
      <c r="J28" s="63">
        <v>363462.0001078198</v>
      </c>
      <c r="K28" s="64">
        <v>365283.29779043997</v>
      </c>
      <c r="L28" s="64">
        <v>366090.55162471998</v>
      </c>
      <c r="M28" s="60">
        <v>397562.94843615999</v>
      </c>
      <c r="N28" s="63">
        <v>416346.65238694998</v>
      </c>
      <c r="O28" s="64">
        <v>410355.51337150001</v>
      </c>
      <c r="P28" s="62">
        <v>415228.07990975998</v>
      </c>
      <c r="Q28" s="62">
        <v>414639.08784329001</v>
      </c>
      <c r="R28" s="62">
        <v>413489.53517051</v>
      </c>
      <c r="S28" s="62">
        <v>412889.86901213002</v>
      </c>
      <c r="T28" s="62">
        <v>419962.66652804997</v>
      </c>
      <c r="U28" s="62">
        <v>431344.76801136002</v>
      </c>
      <c r="V28" s="62">
        <v>438755.34918891999</v>
      </c>
      <c r="W28" s="62">
        <v>436243.61850192002</v>
      </c>
      <c r="X28" s="62">
        <v>439064.02463305002</v>
      </c>
      <c r="Y28" s="62">
        <v>437100.95118874998</v>
      </c>
      <c r="Z28" s="62">
        <v>433838.73089457001</v>
      </c>
      <c r="AA28" s="62">
        <v>418551.98707860999</v>
      </c>
      <c r="AB28" s="62">
        <v>421900.45308435999</v>
      </c>
      <c r="AC28" s="62">
        <v>418333.92064601002</v>
      </c>
      <c r="AD28" s="62">
        <v>418647.32279240002</v>
      </c>
      <c r="AE28" s="62">
        <v>414975.34867904999</v>
      </c>
      <c r="AF28" s="62">
        <v>411552.5810294</v>
      </c>
      <c r="AG28" s="62">
        <v>407498.57663392997</v>
      </c>
      <c r="AH28" s="62">
        <v>399644.62607018999</v>
      </c>
      <c r="AI28" s="62">
        <v>407101.39011549001</v>
      </c>
      <c r="AJ28" s="62">
        <v>400935.70148029999</v>
      </c>
      <c r="AK28" s="62">
        <v>396903.20662757999</v>
      </c>
      <c r="AL28" s="62">
        <v>406241.03664975998</v>
      </c>
      <c r="AM28" s="62">
        <v>403523.31266130001</v>
      </c>
      <c r="AN28" s="62">
        <v>425799.84578898997</v>
      </c>
      <c r="AO28" s="62">
        <v>417988.76088214002</v>
      </c>
      <c r="AP28" s="62">
        <v>415695.88290059997</v>
      </c>
      <c r="AQ28" s="62">
        <v>390794.99097118998</v>
      </c>
      <c r="AR28" s="62">
        <v>397267.21254556999</v>
      </c>
      <c r="AS28" s="62">
        <v>396923.42747568002</v>
      </c>
      <c r="AT28" s="62">
        <v>376675.61781209998</v>
      </c>
      <c r="AU28" s="62">
        <v>341998.18164701998</v>
      </c>
      <c r="AV28" s="62">
        <v>320926.91462876002</v>
      </c>
      <c r="AW28" s="62">
        <v>310224.78096225002</v>
      </c>
      <c r="AX28" s="62">
        <v>313038.65030699997</v>
      </c>
      <c r="AY28" s="62">
        <v>310218.26390090998</v>
      </c>
      <c r="AZ28" s="62">
        <v>306858.38298161997</v>
      </c>
      <c r="BA28" s="62">
        <v>309149.60112004</v>
      </c>
      <c r="BB28" s="62">
        <v>296487.86520154</v>
      </c>
      <c r="BC28" s="62">
        <v>295466.23872805003</v>
      </c>
      <c r="BD28" s="62">
        <v>288940.51354214002</v>
      </c>
      <c r="BE28" s="62">
        <v>288097.25686721998</v>
      </c>
      <c r="BF28" s="62">
        <v>275276.72792958998</v>
      </c>
      <c r="BG28" s="62">
        <v>275295.60692832997</v>
      </c>
      <c r="BH28" s="62">
        <v>263408.44601760001</v>
      </c>
      <c r="BI28" s="62">
        <v>253976.90383950001</v>
      </c>
      <c r="BJ28" s="62">
        <v>256638.37688470999</v>
      </c>
      <c r="BK28" s="59">
        <v>259287.77549429989</v>
      </c>
      <c r="BL28" s="62">
        <v>258418.33550156001</v>
      </c>
      <c r="BM28" s="62">
        <v>259625.93415516999</v>
      </c>
      <c r="BN28" s="62">
        <v>264703.70386543998</v>
      </c>
      <c r="BO28" s="62">
        <v>275305.52059337002</v>
      </c>
      <c r="BP28" s="62">
        <v>290043.94981398003</v>
      </c>
      <c r="BQ28" s="62">
        <v>292074.31301941001</v>
      </c>
      <c r="BR28" s="62">
        <v>306126.21911753999</v>
      </c>
      <c r="BS28" s="62">
        <v>317539.45257217</v>
      </c>
      <c r="BT28" s="62">
        <v>324322.65458512999</v>
      </c>
      <c r="BU28" s="62">
        <v>323133.91198315</v>
      </c>
      <c r="BV28" s="62">
        <v>324294.08631961001</v>
      </c>
      <c r="BW28" s="62">
        <v>323449.59495268</v>
      </c>
      <c r="BX28" s="62">
        <v>323730.63542849</v>
      </c>
      <c r="BY28" s="62">
        <v>326045.03166784003</v>
      </c>
      <c r="BZ28" s="62">
        <v>320210.24017071998</v>
      </c>
      <c r="CA28" s="62">
        <v>320106.41421183001</v>
      </c>
      <c r="CB28" s="62">
        <v>349375.75128338003</v>
      </c>
      <c r="CC28" s="62">
        <v>348428.82732848998</v>
      </c>
      <c r="CD28" s="62">
        <v>347630.70473935001</v>
      </c>
      <c r="CE28" s="62">
        <v>349173.03551307</v>
      </c>
      <c r="CF28" s="62">
        <v>346397.83949394</v>
      </c>
      <c r="CG28" s="62">
        <v>352632.42249069002</v>
      </c>
      <c r="CH28" s="62">
        <v>351498.48813070997</v>
      </c>
      <c r="CI28" s="62">
        <v>350828.47425501997</v>
      </c>
      <c r="CJ28" s="62">
        <v>352812.89484441001</v>
      </c>
      <c r="CK28" s="62">
        <v>353019.28886720003</v>
      </c>
      <c r="CL28" s="62">
        <v>355511.34275846998</v>
      </c>
      <c r="CM28" s="62">
        <v>353423.08184623998</v>
      </c>
      <c r="CN28" s="62">
        <v>353134.63639747998</v>
      </c>
      <c r="CO28" s="62">
        <v>351834.76083138998</v>
      </c>
      <c r="CP28" s="62">
        <v>351175.23657379998</v>
      </c>
      <c r="CQ28" s="62">
        <v>350281.86578795</v>
      </c>
      <c r="CR28" s="62">
        <v>350169.44641779998</v>
      </c>
    </row>
    <row r="29" spans="1:98" s="74" customFormat="1" x14ac:dyDescent="0.3">
      <c r="A29" s="71" t="s">
        <v>14</v>
      </c>
      <c r="B29" s="67">
        <v>189922.58533785</v>
      </c>
      <c r="C29" s="67">
        <v>186304.70956832002</v>
      </c>
      <c r="D29" s="67">
        <v>187322.47916669998</v>
      </c>
      <c r="E29" s="67">
        <v>194532.99118090997</v>
      </c>
      <c r="F29" s="67">
        <v>194532.99118090997</v>
      </c>
      <c r="G29" s="67">
        <v>207988.31096595997</v>
      </c>
      <c r="H29" s="67">
        <v>207360.75427353999</v>
      </c>
      <c r="I29" s="67">
        <v>206915.01707428001</v>
      </c>
      <c r="J29" s="68">
        <v>208444.96440767005</v>
      </c>
      <c r="K29" s="69">
        <v>209890.89396411</v>
      </c>
      <c r="L29" s="68">
        <v>210145.19468824999</v>
      </c>
      <c r="M29" s="67">
        <v>236211.15802725</v>
      </c>
      <c r="N29" s="67">
        <v>236923.15899972999</v>
      </c>
      <c r="O29" s="68">
        <v>235555.1036837</v>
      </c>
      <c r="P29" s="68">
        <v>229516.50758892001</v>
      </c>
      <c r="Q29" s="68">
        <v>229481.59501531001</v>
      </c>
      <c r="R29" s="68">
        <v>229631.53865865999</v>
      </c>
      <c r="S29" s="68">
        <v>230263.32081234999</v>
      </c>
      <c r="T29" s="68">
        <v>232078.14711538999</v>
      </c>
      <c r="U29" s="68">
        <v>235460.20996584001</v>
      </c>
      <c r="V29" s="68">
        <v>243695.91691609001</v>
      </c>
      <c r="W29" s="68">
        <v>244274.48298897</v>
      </c>
      <c r="X29" s="68">
        <v>245499.97657318</v>
      </c>
      <c r="Y29" s="68">
        <v>244824.28797696001</v>
      </c>
      <c r="Z29" s="68">
        <v>245742.25388368999</v>
      </c>
      <c r="AA29" s="68">
        <v>243945.49263778</v>
      </c>
      <c r="AB29" s="68">
        <v>245172.69384943001</v>
      </c>
      <c r="AC29" s="68">
        <v>244251.15427515001</v>
      </c>
      <c r="AD29" s="68">
        <v>243810.38396663</v>
      </c>
      <c r="AE29" s="68">
        <v>242615.32625769</v>
      </c>
      <c r="AF29" s="68">
        <v>240920.60958597</v>
      </c>
      <c r="AG29" s="68">
        <v>241626.85846570999</v>
      </c>
      <c r="AH29" s="68">
        <v>239517.36608698999</v>
      </c>
      <c r="AI29" s="68">
        <v>241899.53133917</v>
      </c>
      <c r="AJ29" s="68">
        <v>239952.56619774</v>
      </c>
      <c r="AK29" s="68">
        <v>239196.51627610001</v>
      </c>
      <c r="AL29" s="68">
        <v>242300.29465744999</v>
      </c>
      <c r="AM29" s="68">
        <v>241599.45224381</v>
      </c>
      <c r="AN29" s="68">
        <v>249303.39103139</v>
      </c>
      <c r="AO29" s="68">
        <v>247182.36072289999</v>
      </c>
      <c r="AP29" s="68">
        <v>247556.99139755999</v>
      </c>
      <c r="AQ29" s="68">
        <v>247762.48398421999</v>
      </c>
      <c r="AR29" s="68">
        <v>250505.35801031001</v>
      </c>
      <c r="AS29" s="68">
        <v>250477.32477958</v>
      </c>
      <c r="AT29" s="68">
        <v>247979.35701398001</v>
      </c>
      <c r="AU29" s="68">
        <v>212620.07437518</v>
      </c>
      <c r="AV29" s="68">
        <v>189528.30815867</v>
      </c>
      <c r="AW29" s="68">
        <v>181195.90011628999</v>
      </c>
      <c r="AX29" s="68">
        <v>181311.19006056001</v>
      </c>
      <c r="AY29" s="68">
        <v>180383.77660434</v>
      </c>
      <c r="AZ29" s="68">
        <v>177992.14728053001</v>
      </c>
      <c r="BA29" s="68">
        <v>177994.17739316999</v>
      </c>
      <c r="BB29" s="68">
        <v>177835.48050897999</v>
      </c>
      <c r="BC29" s="68">
        <v>177435.76251706001</v>
      </c>
      <c r="BD29" s="68">
        <v>176779.05771314001</v>
      </c>
      <c r="BE29" s="68">
        <v>176902.52561292</v>
      </c>
      <c r="BF29" s="68">
        <v>175304.21358921001</v>
      </c>
      <c r="BG29" s="68">
        <v>174842.35563517001</v>
      </c>
      <c r="BH29" s="68">
        <v>175390.55488729</v>
      </c>
      <c r="BI29" s="68">
        <v>174533.38373504</v>
      </c>
      <c r="BJ29" s="68">
        <v>175438.45869763999</v>
      </c>
      <c r="BK29" s="73">
        <v>175653.14414039993</v>
      </c>
      <c r="BL29" s="68">
        <v>175486.64526079001</v>
      </c>
      <c r="BM29" s="68">
        <v>175323.66252824001</v>
      </c>
      <c r="BN29" s="68">
        <v>175771.12703286001</v>
      </c>
      <c r="BO29" s="68">
        <v>175082.8516776</v>
      </c>
      <c r="BP29" s="68">
        <v>179541.92803740001</v>
      </c>
      <c r="BQ29" s="68">
        <v>179763.58996342999</v>
      </c>
      <c r="BR29" s="68">
        <v>186987.77265570001</v>
      </c>
      <c r="BS29" s="68">
        <v>187721.64167002999</v>
      </c>
      <c r="BT29" s="68">
        <v>188103.26250836</v>
      </c>
      <c r="BU29" s="68">
        <v>178929.28292388</v>
      </c>
      <c r="BV29" s="68">
        <v>179273.43161318</v>
      </c>
      <c r="BW29" s="68">
        <v>178748.67185531001</v>
      </c>
      <c r="BX29" s="68">
        <v>178741.40421035001</v>
      </c>
      <c r="BY29" s="68">
        <v>178792.03950928</v>
      </c>
      <c r="BZ29" s="68">
        <v>179106.77253081001</v>
      </c>
      <c r="CA29" s="68">
        <v>179093.91974411</v>
      </c>
      <c r="CB29" s="68">
        <v>179641.34636602999</v>
      </c>
      <c r="CC29" s="68">
        <v>179622.48586764999</v>
      </c>
      <c r="CD29" s="68">
        <v>179494.91659499001</v>
      </c>
      <c r="CE29" s="68">
        <v>179475.97396348999</v>
      </c>
      <c r="CF29" s="68">
        <v>179349.15827084999</v>
      </c>
      <c r="CG29" s="68">
        <v>179934.32339440999</v>
      </c>
      <c r="CH29" s="68">
        <v>179950.20702117999</v>
      </c>
      <c r="CI29" s="68">
        <v>180107.39709670001</v>
      </c>
      <c r="CJ29" s="68">
        <v>180245.63188403001</v>
      </c>
      <c r="CK29" s="68">
        <v>180302.37255321001</v>
      </c>
      <c r="CL29" s="68">
        <v>180932.29368698</v>
      </c>
      <c r="CM29" s="68">
        <v>181000.23022231</v>
      </c>
      <c r="CN29" s="68">
        <v>181193.08533264001</v>
      </c>
      <c r="CO29" s="68">
        <v>178802.70361252999</v>
      </c>
      <c r="CP29" s="68">
        <v>178766.70651491999</v>
      </c>
      <c r="CQ29" s="68">
        <v>178686.75329977999</v>
      </c>
      <c r="CR29" s="68">
        <v>178734.10932051999</v>
      </c>
    </row>
    <row r="30" spans="1:98" s="65" customFormat="1" x14ac:dyDescent="0.3">
      <c r="A30" s="59" t="s">
        <v>15</v>
      </c>
      <c r="B30" s="67">
        <v>8096.1038672699942</v>
      </c>
      <c r="C30" s="67">
        <v>152308.24356875999</v>
      </c>
      <c r="D30" s="67">
        <v>151440.22253232991</v>
      </c>
      <c r="E30" s="67">
        <v>151104.32814451994</v>
      </c>
      <c r="F30" s="67">
        <v>151979.52737105003</v>
      </c>
      <c r="G30" s="67">
        <v>151771.98763767007</v>
      </c>
      <c r="H30" s="67">
        <v>152419.5694310001</v>
      </c>
      <c r="I30" s="67">
        <v>150895.67586712987</v>
      </c>
      <c r="J30" s="60">
        <v>155017.03570014975</v>
      </c>
      <c r="K30" s="63">
        <v>155392.40382632997</v>
      </c>
      <c r="L30" s="63">
        <v>155945.35693646999</v>
      </c>
      <c r="M30" s="67">
        <v>161351.79040890999</v>
      </c>
      <c r="N30" s="67">
        <v>179423.49338721999</v>
      </c>
      <c r="O30" s="70">
        <v>174800.40968780001</v>
      </c>
      <c r="P30" s="70">
        <v>185711.57232083997</v>
      </c>
      <c r="Q30" s="70">
        <v>185157.49282797999</v>
      </c>
      <c r="R30" s="70">
        <v>183857.99651185001</v>
      </c>
      <c r="S30" s="70">
        <v>182626.54819978002</v>
      </c>
      <c r="T30" s="70">
        <v>187884.51941265998</v>
      </c>
      <c r="U30" s="70">
        <v>195884.55804552001</v>
      </c>
      <c r="V30" s="70">
        <v>195059.43227282999</v>
      </c>
      <c r="W30" s="70">
        <v>191969.13551295002</v>
      </c>
      <c r="X30" s="70">
        <v>193564.04805987002</v>
      </c>
      <c r="Y30" s="70">
        <v>192276.66321178997</v>
      </c>
      <c r="Z30" s="70">
        <v>188096.47701088001</v>
      </c>
      <c r="AA30" s="70">
        <v>174606.49444082999</v>
      </c>
      <c r="AB30" s="70">
        <v>176727.75923492998</v>
      </c>
      <c r="AC30" s="70">
        <v>174082.76637086002</v>
      </c>
      <c r="AD30" s="70">
        <v>174836.93882577002</v>
      </c>
      <c r="AE30" s="70">
        <v>172360.02242135999</v>
      </c>
      <c r="AF30" s="70">
        <v>170631.97144343</v>
      </c>
      <c r="AG30" s="70">
        <v>165871.71816821999</v>
      </c>
      <c r="AH30" s="70">
        <v>160127.2599832</v>
      </c>
      <c r="AI30" s="70">
        <v>165201.85877632</v>
      </c>
      <c r="AJ30" s="70">
        <v>160983.13528255999</v>
      </c>
      <c r="AK30" s="70">
        <v>157706.69035147998</v>
      </c>
      <c r="AL30" s="70">
        <v>163940.74199230998</v>
      </c>
      <c r="AM30" s="70">
        <v>161923.86041749001</v>
      </c>
      <c r="AN30" s="70">
        <v>176496.45475759997</v>
      </c>
      <c r="AO30" s="70">
        <v>170806.40015924003</v>
      </c>
      <c r="AP30" s="70">
        <v>168138.89150303998</v>
      </c>
      <c r="AQ30" s="70">
        <v>143032.50698696999</v>
      </c>
      <c r="AR30" s="70">
        <v>146761.85453525998</v>
      </c>
      <c r="AS30" s="70">
        <v>146446.10269610002</v>
      </c>
      <c r="AT30" s="70">
        <v>128696.26079811997</v>
      </c>
      <c r="AU30" s="70">
        <v>129378.10727183998</v>
      </c>
      <c r="AV30" s="70">
        <v>131398.60647009002</v>
      </c>
      <c r="AW30" s="70">
        <v>129028.88084596003</v>
      </c>
      <c r="AX30" s="70">
        <v>131727.46024643996</v>
      </c>
      <c r="AY30" s="70">
        <v>129834.48729656998</v>
      </c>
      <c r="AZ30" s="70">
        <v>128866.23570108996</v>
      </c>
      <c r="BA30" s="70">
        <v>131155.42372687001</v>
      </c>
      <c r="BB30" s="70">
        <v>118652.38469256001</v>
      </c>
      <c r="BC30" s="70">
        <v>118030.47621099002</v>
      </c>
      <c r="BD30" s="70">
        <v>112161.45582900001</v>
      </c>
      <c r="BE30" s="70">
        <v>111194.73125429999</v>
      </c>
      <c r="BF30" s="70">
        <v>99972.514340379974</v>
      </c>
      <c r="BG30" s="70">
        <v>100453.25129315996</v>
      </c>
      <c r="BH30" s="70">
        <v>88017.891130310018</v>
      </c>
      <c r="BI30" s="70">
        <v>79443.520104460011</v>
      </c>
      <c r="BJ30" s="70">
        <v>81199.918187069998</v>
      </c>
      <c r="BK30" s="59">
        <v>83634.631353899953</v>
      </c>
      <c r="BL30" s="70">
        <v>82931.690240769996</v>
      </c>
      <c r="BM30" s="70">
        <v>84302.271626929985</v>
      </c>
      <c r="BN30" s="70">
        <v>88932.576832579973</v>
      </c>
      <c r="BO30" s="70">
        <v>100222.66891577002</v>
      </c>
      <c r="BP30" s="70">
        <v>110502.02177658002</v>
      </c>
      <c r="BQ30" s="70">
        <v>112310.72305598002</v>
      </c>
      <c r="BR30" s="70">
        <v>119138.44646183998</v>
      </c>
      <c r="BS30" s="70">
        <v>129817.81090214002</v>
      </c>
      <c r="BT30" s="70">
        <v>136219.39207676999</v>
      </c>
      <c r="BU30" s="70">
        <v>144204.62905927</v>
      </c>
      <c r="BV30" s="70">
        <v>145020.65470643001</v>
      </c>
      <c r="BW30" s="70">
        <v>144700.92309736999</v>
      </c>
      <c r="BX30" s="70">
        <v>144989.23121813999</v>
      </c>
      <c r="BY30" s="70">
        <v>147252.99215856002</v>
      </c>
      <c r="BZ30" s="70">
        <v>141103.46763990997</v>
      </c>
      <c r="CA30" s="70">
        <v>141012.49446772001</v>
      </c>
      <c r="CB30" s="70">
        <v>169734.40491735004</v>
      </c>
      <c r="CC30" s="70">
        <v>168806.34146083999</v>
      </c>
      <c r="CD30" s="70">
        <v>168135.78814436001</v>
      </c>
      <c r="CE30" s="70">
        <v>169697.06154958002</v>
      </c>
      <c r="CF30" s="70">
        <v>167048.68122309001</v>
      </c>
      <c r="CG30" s="70">
        <v>172698.09909628003</v>
      </c>
      <c r="CH30" s="70">
        <v>171548.28110952998</v>
      </c>
      <c r="CI30" s="70">
        <v>170721.07715831997</v>
      </c>
      <c r="CJ30" s="70">
        <v>172567.26296038</v>
      </c>
      <c r="CK30" s="70">
        <v>172716.91631399002</v>
      </c>
      <c r="CL30" s="70">
        <v>174579.04907148998</v>
      </c>
      <c r="CM30" s="62">
        <v>172422.85162392998</v>
      </c>
      <c r="CN30" s="62">
        <v>171941.55106483996</v>
      </c>
      <c r="CO30" s="62">
        <v>173032.05721885999</v>
      </c>
      <c r="CP30" s="62">
        <v>172408.53005887999</v>
      </c>
      <c r="CQ30" s="62">
        <v>171595.11248817001</v>
      </c>
      <c r="CR30" s="62">
        <v>171435.33709727999</v>
      </c>
    </row>
    <row r="31" spans="1:98" s="74" customFormat="1" x14ac:dyDescent="0.3">
      <c r="A31" s="71" t="s">
        <v>16</v>
      </c>
      <c r="B31" s="67">
        <v>205383.62928425003</v>
      </c>
      <c r="C31" s="67">
        <v>203607.67696300999</v>
      </c>
      <c r="D31" s="67">
        <v>191627.18304798999</v>
      </c>
      <c r="E31" s="67">
        <v>187327.22564539005</v>
      </c>
      <c r="F31" s="67">
        <v>186359.37822894007</v>
      </c>
      <c r="G31" s="67">
        <v>183638.17427898006</v>
      </c>
      <c r="H31" s="67">
        <v>185864.72947750994</v>
      </c>
      <c r="I31" s="67">
        <v>178110.53299284016</v>
      </c>
      <c r="J31" s="70">
        <v>177656.32798114006</v>
      </c>
      <c r="K31" s="68">
        <v>176212.40379595</v>
      </c>
      <c r="L31" s="68">
        <v>167473.69217468999</v>
      </c>
      <c r="M31" s="67">
        <v>156833.64161640999</v>
      </c>
      <c r="N31" s="70">
        <v>179581.10803474</v>
      </c>
      <c r="O31" s="68">
        <v>173100.25013974</v>
      </c>
      <c r="P31" s="68">
        <v>170539.27433188999</v>
      </c>
      <c r="Q31" s="68">
        <v>167727.13256694999</v>
      </c>
      <c r="R31" s="68">
        <v>168139.91447662999</v>
      </c>
      <c r="S31" s="68">
        <v>167466.92140485</v>
      </c>
      <c r="T31" s="68">
        <v>168338.09966646001</v>
      </c>
      <c r="U31" s="68">
        <v>179043.45230454</v>
      </c>
      <c r="V31" s="68">
        <v>178236.88814518999</v>
      </c>
      <c r="W31" s="68">
        <v>177247.99902759999</v>
      </c>
      <c r="X31" s="68">
        <v>158975.95121273</v>
      </c>
      <c r="Y31" s="68">
        <v>151194.50020712</v>
      </c>
      <c r="Z31" s="68">
        <v>156163.22126142</v>
      </c>
      <c r="AA31" s="68">
        <v>146894.08914257999</v>
      </c>
      <c r="AB31" s="68">
        <v>147697.32969014</v>
      </c>
      <c r="AC31" s="68">
        <v>139399.68743411999</v>
      </c>
      <c r="AD31" s="68">
        <v>140017.10374195999</v>
      </c>
      <c r="AE31" s="68">
        <v>136399.51104546001</v>
      </c>
      <c r="AF31" s="68">
        <v>130406.73256177999</v>
      </c>
      <c r="AG31" s="68">
        <v>129115.88491994</v>
      </c>
      <c r="AH31" s="68">
        <v>119072.7766888</v>
      </c>
      <c r="AI31" s="68">
        <v>121672.31767619999</v>
      </c>
      <c r="AJ31" s="68">
        <v>118803.69384367</v>
      </c>
      <c r="AK31" s="68">
        <v>107476.11865098</v>
      </c>
      <c r="AL31" s="68">
        <v>111359.56231864</v>
      </c>
      <c r="AM31" s="68">
        <v>108852.36952584999</v>
      </c>
      <c r="AN31" s="68">
        <v>120799.55505320001</v>
      </c>
      <c r="AO31" s="68">
        <v>116581.89780607</v>
      </c>
      <c r="AP31" s="68">
        <v>116748.08689265999</v>
      </c>
      <c r="AQ31" s="68">
        <v>116680.54820205001</v>
      </c>
      <c r="AR31" s="68">
        <v>120519.82454117</v>
      </c>
      <c r="AS31" s="68">
        <v>121116.08781940999</v>
      </c>
      <c r="AT31" s="68">
        <v>106679.91115991</v>
      </c>
      <c r="AU31" s="68">
        <v>102522.18809588</v>
      </c>
      <c r="AV31" s="68">
        <v>100876.65693603001</v>
      </c>
      <c r="AW31" s="68">
        <v>95890.841992550006</v>
      </c>
      <c r="AX31" s="68">
        <v>96260.844240840001</v>
      </c>
      <c r="AY31" s="68">
        <v>93637.618149240006</v>
      </c>
      <c r="AZ31" s="68">
        <v>92942.204231120006</v>
      </c>
      <c r="BA31" s="68">
        <v>93545.786532600003</v>
      </c>
      <c r="BB31" s="68">
        <v>89187.353457570003</v>
      </c>
      <c r="BC31" s="68">
        <v>87546.685549129994</v>
      </c>
      <c r="BD31" s="68">
        <v>85046.629363059998</v>
      </c>
      <c r="BE31" s="68">
        <v>82955.561343959998</v>
      </c>
      <c r="BF31" s="68">
        <v>78086.639569470004</v>
      </c>
      <c r="BG31" s="68">
        <v>76107.693521749999</v>
      </c>
      <c r="BH31" s="68">
        <v>72880.783693859994</v>
      </c>
      <c r="BI31" s="68">
        <v>71426.244462279996</v>
      </c>
      <c r="BJ31" s="68">
        <v>74223.400179859993</v>
      </c>
      <c r="BK31" s="73">
        <v>24476.951798009999</v>
      </c>
      <c r="BL31" s="68">
        <v>22148.25574035</v>
      </c>
      <c r="BM31" s="68">
        <v>23671.468661570001</v>
      </c>
      <c r="BN31" s="68">
        <v>24838.148089499999</v>
      </c>
      <c r="BO31" s="68">
        <v>33081.82410931</v>
      </c>
      <c r="BP31" s="68">
        <v>40966.778742850001</v>
      </c>
      <c r="BQ31" s="68">
        <v>43071.590121720001</v>
      </c>
      <c r="BR31" s="68">
        <v>50299.284175879999</v>
      </c>
      <c r="BS31" s="68">
        <v>54559.349617419997</v>
      </c>
      <c r="BT31" s="68">
        <v>56518.436383339998</v>
      </c>
      <c r="BU31" s="68">
        <v>59627.085865180001</v>
      </c>
      <c r="BV31" s="68">
        <v>63050.890109990003</v>
      </c>
      <c r="BW31" s="68">
        <v>62010.438171269998</v>
      </c>
      <c r="BX31" s="68">
        <v>63664.606310679999</v>
      </c>
      <c r="BY31" s="68">
        <v>62493.963956929998</v>
      </c>
      <c r="BZ31" s="68">
        <v>61330.298483220002</v>
      </c>
      <c r="CA31" s="68">
        <v>60630.255685999997</v>
      </c>
      <c r="CB31" s="68">
        <v>35737.371553179997</v>
      </c>
      <c r="CC31" s="68">
        <v>33796.63989292</v>
      </c>
      <c r="CD31" s="68">
        <v>33363.65604948</v>
      </c>
      <c r="CE31" s="68">
        <v>33870.059975839999</v>
      </c>
      <c r="CF31" s="68">
        <v>34323.844793290002</v>
      </c>
      <c r="CG31" s="68">
        <v>32426.79932274</v>
      </c>
      <c r="CH31" s="68">
        <v>32347.368497430001</v>
      </c>
      <c r="CI31" s="68">
        <v>31951.834280899999</v>
      </c>
      <c r="CJ31" s="68">
        <v>31909.162785500001</v>
      </c>
      <c r="CK31" s="68">
        <v>31492.625251099998</v>
      </c>
      <c r="CL31" s="68">
        <v>30585.372484430001</v>
      </c>
      <c r="CM31" s="68">
        <v>30003.494524729998</v>
      </c>
      <c r="CN31" s="68">
        <v>29631.250343920001</v>
      </c>
      <c r="CO31" s="68">
        <v>29333.450839550002</v>
      </c>
      <c r="CP31" s="68">
        <v>28723.106425890001</v>
      </c>
      <c r="CQ31" s="68">
        <v>27873.61096102</v>
      </c>
      <c r="CR31" s="68">
        <v>27205.963009669998</v>
      </c>
    </row>
    <row r="32" spans="1:98" s="65" customFormat="1" x14ac:dyDescent="0.3">
      <c r="A32" s="59" t="s">
        <v>17</v>
      </c>
      <c r="B32" s="67">
        <v>27827.487168869982</v>
      </c>
      <c r="C32" s="67">
        <v>27323.515686120001</v>
      </c>
      <c r="D32" s="67">
        <v>27062.888182790011</v>
      </c>
      <c r="E32" s="67">
        <v>25834.35048074001</v>
      </c>
      <c r="F32" s="67">
        <v>26772.972586680018</v>
      </c>
      <c r="G32" s="67">
        <v>27941.913077830028</v>
      </c>
      <c r="H32" s="67">
        <v>29097.411505650009</v>
      </c>
      <c r="I32" s="67">
        <v>29171.448983949995</v>
      </c>
      <c r="J32" s="63">
        <v>29280.306521930019</v>
      </c>
      <c r="K32" s="63">
        <v>28976.26732286</v>
      </c>
      <c r="L32" s="62">
        <v>28860.332504059999</v>
      </c>
      <c r="M32" s="67">
        <v>30168.807464720001</v>
      </c>
      <c r="N32" s="68">
        <v>32692.585091140001</v>
      </c>
      <c r="O32" s="68">
        <v>31138.604873169999</v>
      </c>
      <c r="P32" s="68">
        <v>31172.615971750001</v>
      </c>
      <c r="Q32" s="68">
        <v>31606.715886919999</v>
      </c>
      <c r="R32" s="68">
        <v>31954.829985439999</v>
      </c>
      <c r="S32" s="68">
        <v>30951.714049440001</v>
      </c>
      <c r="T32" s="68">
        <v>31817.421506250001</v>
      </c>
      <c r="U32" s="68">
        <v>34180.499116680003</v>
      </c>
      <c r="V32" s="68">
        <v>34463.259354139998</v>
      </c>
      <c r="W32" s="68">
        <v>33011.455775659997</v>
      </c>
      <c r="X32" s="68">
        <v>33184.80250541</v>
      </c>
      <c r="Y32" s="68">
        <v>31233.023589879998</v>
      </c>
      <c r="Z32" s="68">
        <v>31347.846229219998</v>
      </c>
      <c r="AA32" s="68">
        <v>30670.00404553</v>
      </c>
      <c r="AB32" s="68">
        <v>29622.13860486</v>
      </c>
      <c r="AC32" s="68">
        <v>30162.448625410001</v>
      </c>
      <c r="AD32" s="68">
        <v>30263.515097169999</v>
      </c>
      <c r="AE32" s="68">
        <v>29954.422273669999</v>
      </c>
      <c r="AF32" s="68">
        <v>28753.908329490001</v>
      </c>
      <c r="AG32" s="68">
        <v>29001.74199527</v>
      </c>
      <c r="AH32" s="68">
        <v>28513.197447719998</v>
      </c>
      <c r="AI32" s="68">
        <v>29368.515786150001</v>
      </c>
      <c r="AJ32" s="68">
        <v>28962.098117760001</v>
      </c>
      <c r="AK32" s="68">
        <v>26401.079713790001</v>
      </c>
      <c r="AL32" s="68">
        <v>27089.636015690001</v>
      </c>
      <c r="AM32" s="68">
        <v>27081.597544420001</v>
      </c>
      <c r="AN32" s="68">
        <v>28820.82008025</v>
      </c>
      <c r="AO32" s="68">
        <v>28236.166750519998</v>
      </c>
      <c r="AP32" s="68">
        <v>29219.198647739999</v>
      </c>
      <c r="AQ32" s="68">
        <v>28812.624341760002</v>
      </c>
      <c r="AR32" s="68">
        <v>29400.781643350001</v>
      </c>
      <c r="AS32" s="68">
        <v>29589.46122329</v>
      </c>
      <c r="AT32" s="68">
        <v>27468.440117530001</v>
      </c>
      <c r="AU32" s="68">
        <v>27443.652414669999</v>
      </c>
      <c r="AV32" s="68">
        <v>27517.831533650002</v>
      </c>
      <c r="AW32" s="68">
        <v>23975.33221353</v>
      </c>
      <c r="AX32" s="68">
        <v>24133.152593089999</v>
      </c>
      <c r="AY32" s="68">
        <v>23615.003351650001</v>
      </c>
      <c r="AZ32" s="68">
        <v>22802.260255829999</v>
      </c>
      <c r="BA32" s="68">
        <v>23189.259211789999</v>
      </c>
      <c r="BB32" s="68">
        <v>22784.67759395</v>
      </c>
      <c r="BC32" s="68">
        <v>22509.291616409999</v>
      </c>
      <c r="BD32" s="68">
        <v>21840.0383984</v>
      </c>
      <c r="BE32" s="68">
        <v>21592.379355190002</v>
      </c>
      <c r="BF32" s="68">
        <v>21037.283477839999</v>
      </c>
      <c r="BG32" s="68">
        <v>20649.78624954</v>
      </c>
      <c r="BH32" s="68">
        <v>20253.715361850001</v>
      </c>
      <c r="BI32" s="68">
        <v>19727.798552259999</v>
      </c>
      <c r="BJ32" s="68">
        <v>20428.934297880001</v>
      </c>
      <c r="BK32" s="59">
        <v>21307.34370904</v>
      </c>
      <c r="BL32" s="68">
        <v>25654.509346679999</v>
      </c>
      <c r="BM32" s="68">
        <v>26359.079315449999</v>
      </c>
      <c r="BN32" s="68">
        <v>27913.737380009999</v>
      </c>
      <c r="BO32" s="68">
        <v>28665.468683710002</v>
      </c>
      <c r="BP32" s="68">
        <v>32671.323433540001</v>
      </c>
      <c r="BQ32" s="68">
        <v>33404.05050048</v>
      </c>
      <c r="BR32" s="68">
        <v>42518.817400990003</v>
      </c>
      <c r="BS32" s="68">
        <v>45434.07154461</v>
      </c>
      <c r="BT32" s="68">
        <v>48684.946560069999</v>
      </c>
      <c r="BU32" s="68">
        <v>49343.839992649999</v>
      </c>
      <c r="BV32" s="68">
        <v>50396.366396589998</v>
      </c>
      <c r="BW32" s="68">
        <v>49740.493245680002</v>
      </c>
      <c r="BX32" s="68">
        <v>46696.98888261</v>
      </c>
      <c r="BY32" s="68">
        <v>46785.184375199999</v>
      </c>
      <c r="BZ32" s="68">
        <v>46704.242630679997</v>
      </c>
      <c r="CA32" s="68">
        <v>44411.188445599997</v>
      </c>
      <c r="CB32" s="68">
        <v>45188.770079859998</v>
      </c>
      <c r="CC32" s="68">
        <v>44255.246128830004</v>
      </c>
      <c r="CD32" s="68">
        <v>41493.689437510002</v>
      </c>
      <c r="CE32" s="68">
        <v>42248.493854959997</v>
      </c>
      <c r="CF32" s="68">
        <v>42426.401195710001</v>
      </c>
      <c r="CG32" s="68">
        <v>37300.33908749</v>
      </c>
      <c r="CH32" s="68">
        <v>36615.462273199999</v>
      </c>
      <c r="CI32" s="68">
        <v>36892.999777440004</v>
      </c>
      <c r="CJ32" s="68">
        <v>35594.002342799999</v>
      </c>
      <c r="CK32" s="68">
        <v>35783.593259419999</v>
      </c>
      <c r="CL32" s="68">
        <v>35191.462335520002</v>
      </c>
      <c r="CM32" s="63">
        <v>34744.837147960003</v>
      </c>
      <c r="CN32" s="63">
        <v>34164.111713240003</v>
      </c>
      <c r="CO32" s="63">
        <v>35346.872755110002</v>
      </c>
      <c r="CP32" s="63">
        <v>35604.391949999997</v>
      </c>
      <c r="CQ32" s="63">
        <v>37003.595082519998</v>
      </c>
      <c r="CR32" s="63">
        <v>36935.659902450003</v>
      </c>
    </row>
    <row r="33" spans="1:96" s="74" customFormat="1" x14ac:dyDescent="0.3">
      <c r="A33" s="73" t="s">
        <v>18</v>
      </c>
      <c r="B33" s="70">
        <v>13437.550875480001</v>
      </c>
      <c r="C33" s="70">
        <v>9689.0926002800006</v>
      </c>
      <c r="D33" s="70">
        <v>11362.953459690001</v>
      </c>
      <c r="E33" s="70">
        <v>10329.398791599999</v>
      </c>
      <c r="F33" s="70">
        <v>13833.955614230001</v>
      </c>
      <c r="G33" s="70">
        <v>16122.317545369997</v>
      </c>
      <c r="H33" s="70">
        <v>16787.101525899998</v>
      </c>
      <c r="I33" s="70">
        <v>17156.154594470005</v>
      </c>
      <c r="J33" s="67">
        <v>17816.232932510004</v>
      </c>
      <c r="K33" s="68">
        <v>17993.966683440001</v>
      </c>
      <c r="L33" s="69">
        <v>18123.82336907</v>
      </c>
      <c r="M33" s="68">
        <v>10433.22674876</v>
      </c>
      <c r="N33" s="70">
        <v>10474.68381972</v>
      </c>
      <c r="O33" s="70">
        <v>10909.003606169999</v>
      </c>
      <c r="P33" s="68">
        <v>13755.28263258</v>
      </c>
      <c r="Q33" s="68">
        <v>14586.1703167</v>
      </c>
      <c r="R33" s="68">
        <v>14686.98806668</v>
      </c>
      <c r="S33" s="68">
        <v>14830.32722626</v>
      </c>
      <c r="T33" s="68">
        <v>11112.866661870001</v>
      </c>
      <c r="U33" s="68">
        <v>11344.26568823</v>
      </c>
      <c r="V33" s="68">
        <v>11326.965350750001</v>
      </c>
      <c r="W33" s="68">
        <v>19837.167680620001</v>
      </c>
      <c r="X33" s="68">
        <v>33291.84492571</v>
      </c>
      <c r="Y33" s="68">
        <v>11238.24100604</v>
      </c>
      <c r="Z33" s="68">
        <v>11247.132797640001</v>
      </c>
      <c r="AA33" s="68">
        <v>11140.913113729999</v>
      </c>
      <c r="AB33" s="68">
        <v>11435.450568570001</v>
      </c>
      <c r="AC33" s="68">
        <v>11648.36584869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279.61528787999998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533.04868090000002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73">
        <v>0</v>
      </c>
      <c r="BL33" s="68">
        <v>0</v>
      </c>
      <c r="BM33" s="68">
        <v>0</v>
      </c>
      <c r="BN33" s="68">
        <v>0</v>
      </c>
      <c r="BO33" s="68">
        <v>2415.3322346499999</v>
      </c>
      <c r="BP33" s="68">
        <v>0</v>
      </c>
      <c r="BQ33" s="68">
        <v>128.36641768999999</v>
      </c>
      <c r="BR33" s="68">
        <v>160.14537655999999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</row>
    <row r="34" spans="1:96" s="92" customFormat="1" x14ac:dyDescent="0.3">
      <c r="A34" s="86" t="s">
        <v>20</v>
      </c>
      <c r="B34" s="87">
        <v>53.989765194472398</v>
      </c>
      <c r="C34" s="88">
        <v>55.899839487054869</v>
      </c>
      <c r="D34" s="87">
        <v>55.106021952129694</v>
      </c>
      <c r="E34" s="87">
        <v>56.597415925188741</v>
      </c>
      <c r="F34" s="87">
        <v>56.391396576708495</v>
      </c>
      <c r="G34" s="87">
        <v>57.732746000985543</v>
      </c>
      <c r="H34" s="87">
        <v>57.992258515143227</v>
      </c>
      <c r="I34" s="87">
        <v>56.935380376520619</v>
      </c>
      <c r="J34" s="87">
        <v>56.435631883587355</v>
      </c>
      <c r="K34" s="89">
        <v>55.754236070301801</v>
      </c>
      <c r="L34" s="90">
        <v>54.895736090441197</v>
      </c>
      <c r="M34" s="87">
        <v>54.5412958746154</v>
      </c>
      <c r="N34" s="91">
        <v>56.601969878517501</v>
      </c>
      <c r="O34" s="91">
        <v>56.204572587644698</v>
      </c>
      <c r="P34" s="91">
        <v>56.446150255162102</v>
      </c>
      <c r="Q34" s="91">
        <v>56.182675085233498</v>
      </c>
      <c r="R34" s="89">
        <v>56.048937934559099</v>
      </c>
      <c r="S34" s="89">
        <v>55.676186247464003</v>
      </c>
      <c r="T34" s="89">
        <v>55.059187340455203</v>
      </c>
      <c r="U34" s="89">
        <v>55.033853457842604</v>
      </c>
      <c r="V34" s="89">
        <v>54.3070530047411</v>
      </c>
      <c r="W34" s="89">
        <v>54.560794259186103</v>
      </c>
      <c r="X34" s="89">
        <v>53.731961642319803</v>
      </c>
      <c r="Y34" s="89">
        <v>52.847577059076499</v>
      </c>
      <c r="Z34" s="89">
        <v>53.194734157302896</v>
      </c>
      <c r="AA34" s="89">
        <v>52.239021231571698</v>
      </c>
      <c r="AB34" s="89">
        <v>51.675692701989298</v>
      </c>
      <c r="AC34" s="89">
        <v>51.427897550942298</v>
      </c>
      <c r="AD34" s="89">
        <v>51.2974199423222</v>
      </c>
      <c r="AE34" s="89">
        <v>50.773629259193903</v>
      </c>
      <c r="AF34" s="89">
        <v>50.199167308401499</v>
      </c>
      <c r="AG34" s="89">
        <v>49.2838836060711</v>
      </c>
      <c r="AH34" s="89">
        <v>48.9339753291774</v>
      </c>
      <c r="AI34" s="89">
        <v>48.754800086955598</v>
      </c>
      <c r="AJ34" s="89">
        <v>48.686266159401598</v>
      </c>
      <c r="AK34" s="89">
        <v>48.358511056661399</v>
      </c>
      <c r="AL34" s="89">
        <v>49.103734309817497</v>
      </c>
      <c r="AM34" s="89">
        <v>48.746828053655598</v>
      </c>
      <c r="AN34" s="89">
        <v>48.921074624075203</v>
      </c>
      <c r="AO34" s="89">
        <v>49.344831826829797</v>
      </c>
      <c r="AP34" s="89">
        <v>49.6240049832236</v>
      </c>
      <c r="AQ34" s="89">
        <v>48.4720823667381</v>
      </c>
      <c r="AR34" s="89">
        <v>48.123170507783598</v>
      </c>
      <c r="AS34" s="89">
        <v>48.051794458304599</v>
      </c>
      <c r="AT34" s="89">
        <v>45.621192513018798</v>
      </c>
      <c r="AU34" s="89">
        <v>43.372813876209101</v>
      </c>
      <c r="AV34" s="89">
        <v>42.034733103099299</v>
      </c>
      <c r="AW34" s="89">
        <v>41.004095541476097</v>
      </c>
      <c r="AX34" s="89">
        <v>40.977291597793403</v>
      </c>
      <c r="AY34" s="89">
        <v>40.368483850064798</v>
      </c>
      <c r="AZ34" s="89">
        <v>39.934884960305801</v>
      </c>
      <c r="BA34" s="89">
        <v>39.566266527178897</v>
      </c>
      <c r="BB34" s="89">
        <v>37.847040649028997</v>
      </c>
      <c r="BC34" s="89">
        <v>37.181922405376802</v>
      </c>
      <c r="BD34" s="89">
        <v>36.300211704720603</v>
      </c>
      <c r="BE34" s="89">
        <v>34.989243940274299</v>
      </c>
      <c r="BF34" s="89">
        <v>33.260035977985702</v>
      </c>
      <c r="BG34" s="89">
        <v>32.654878988322501</v>
      </c>
      <c r="BH34" s="89">
        <v>30.672896790932999</v>
      </c>
      <c r="BI34" s="89">
        <v>30.022699831486801</v>
      </c>
      <c r="BJ34" s="89">
        <v>29.5409921883595</v>
      </c>
      <c r="BK34" s="86">
        <v>26.582476501208212</v>
      </c>
      <c r="BL34" s="89">
        <v>27.064748849422301</v>
      </c>
      <c r="BM34" s="89">
        <v>27.351897123535199</v>
      </c>
      <c r="BN34" s="89">
        <v>27.642594813788801</v>
      </c>
      <c r="BO34" s="89">
        <v>29.712683423818198</v>
      </c>
      <c r="BP34" s="89">
        <v>30.014711961660499</v>
      </c>
      <c r="BQ34" s="89">
        <v>30.767160046148799</v>
      </c>
      <c r="BR34" s="89">
        <v>33.625379523161797</v>
      </c>
      <c r="BS34" s="89">
        <v>35.538801688775003</v>
      </c>
      <c r="BT34" s="89">
        <v>36.745536312461901</v>
      </c>
      <c r="BU34" s="89">
        <v>38.119180171249901</v>
      </c>
      <c r="BV34" s="89">
        <v>38.238164146542303</v>
      </c>
      <c r="BW34" s="89">
        <v>38.4783638966883</v>
      </c>
      <c r="BX34" s="89">
        <v>38.791528910475499</v>
      </c>
      <c r="BY34" s="89">
        <v>39.291372619033702</v>
      </c>
      <c r="BZ34" s="89">
        <v>39.118253908718799</v>
      </c>
      <c r="CA34" s="89">
        <v>38.936127832348497</v>
      </c>
      <c r="CB34" s="89">
        <v>39.264948540214398</v>
      </c>
      <c r="CC34" s="89">
        <v>38.484237565251298</v>
      </c>
      <c r="CD34" s="89">
        <v>37.871728902104898</v>
      </c>
      <c r="CE34" s="89">
        <v>37.708290321112003</v>
      </c>
      <c r="CF34" s="89">
        <v>36.980230312390603</v>
      </c>
      <c r="CG34" s="89">
        <v>37.351358404909497</v>
      </c>
      <c r="CH34" s="89">
        <v>36.748852873180503</v>
      </c>
      <c r="CI34" s="89">
        <v>36.5893309331856</v>
      </c>
      <c r="CJ34" s="89">
        <v>36.0661580707064</v>
      </c>
      <c r="CK34" s="89">
        <v>35.524012931079703</v>
      </c>
      <c r="CL34" s="89">
        <v>35.0314527480149</v>
      </c>
      <c r="CM34" s="89">
        <v>34.5709178519175</v>
      </c>
      <c r="CN34" s="89">
        <v>33.871319956098603</v>
      </c>
      <c r="CO34" s="89">
        <v>33.109398649024399</v>
      </c>
      <c r="CP34" s="89">
        <v>32.336923947003399</v>
      </c>
      <c r="CQ34" s="89">
        <v>32.429206710497198</v>
      </c>
      <c r="CR34" s="89">
        <v>31.4410406556018</v>
      </c>
    </row>
    <row r="35" spans="1:96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96"/>
      <c r="L35" s="96"/>
      <c r="M35" s="94"/>
      <c r="N35" s="39"/>
      <c r="O35" s="39"/>
      <c r="P35" s="39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7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</row>
    <row r="36" spans="1:96" s="42" customFormat="1" x14ac:dyDescent="0.3">
      <c r="A36" s="97" t="s">
        <v>13</v>
      </c>
      <c r="B36" s="94">
        <v>77.23221594147779</v>
      </c>
      <c r="C36" s="98">
        <v>70.23793387184773</v>
      </c>
      <c r="D36" s="94">
        <v>69.959564483027307</v>
      </c>
      <c r="E36" s="94">
        <v>71.433939906629519</v>
      </c>
      <c r="F36" s="94">
        <v>71.752758166643389</v>
      </c>
      <c r="G36" s="94">
        <v>73.102088089041089</v>
      </c>
      <c r="H36" s="94">
        <v>72.672692022375969</v>
      </c>
      <c r="I36" s="94">
        <v>71.552530192376778</v>
      </c>
      <c r="J36" s="96">
        <v>71.422498339702727</v>
      </c>
      <c r="K36" s="94">
        <v>70.543640841530504</v>
      </c>
      <c r="L36" s="39">
        <v>70.181174039740299</v>
      </c>
      <c r="M36" s="94">
        <v>71.1236906999806</v>
      </c>
      <c r="N36" s="96">
        <v>72.223335726826207</v>
      </c>
      <c r="O36" s="96">
        <v>72.138977564821403</v>
      </c>
      <c r="P36" s="96">
        <v>72.287683218109095</v>
      </c>
      <c r="Q36" s="96">
        <v>72.019770466010698</v>
      </c>
      <c r="R36" s="99">
        <v>71.830186830876002</v>
      </c>
      <c r="S36" s="99">
        <v>71.059804240825301</v>
      </c>
      <c r="T36" s="99">
        <v>70.882764394681999</v>
      </c>
      <c r="U36" s="99">
        <v>70.257172016843597</v>
      </c>
      <c r="V36" s="99">
        <v>69.401880259259997</v>
      </c>
      <c r="W36" s="99">
        <v>68.839427341433506</v>
      </c>
      <c r="X36" s="99">
        <v>68.151200258549594</v>
      </c>
      <c r="Y36" s="99">
        <v>67.918790752543401</v>
      </c>
      <c r="Z36" s="99">
        <v>67.689203368814105</v>
      </c>
      <c r="AA36" s="99">
        <v>65.640893246779001</v>
      </c>
      <c r="AB36" s="99">
        <v>65.208176034265406</v>
      </c>
      <c r="AC36" s="99">
        <v>66.216191765493093</v>
      </c>
      <c r="AD36" s="99">
        <v>66.028471887805907</v>
      </c>
      <c r="AE36" s="99">
        <v>65.384297008106401</v>
      </c>
      <c r="AF36" s="99">
        <v>65.040507087153898</v>
      </c>
      <c r="AG36" s="99">
        <v>63.952627371425798</v>
      </c>
      <c r="AH36" s="99">
        <v>63.685305481877599</v>
      </c>
      <c r="AI36" s="99">
        <v>62.965549476037097</v>
      </c>
      <c r="AJ36" s="99">
        <v>63.096325321377101</v>
      </c>
      <c r="AK36" s="99">
        <v>63.519158547510898</v>
      </c>
      <c r="AL36" s="99">
        <v>63.7500528023916</v>
      </c>
      <c r="AM36" s="99">
        <v>63.747977301318102</v>
      </c>
      <c r="AN36" s="99">
        <v>64.699016495129797</v>
      </c>
      <c r="AO36" s="99">
        <v>65.073989348342707</v>
      </c>
      <c r="AP36" s="99">
        <v>64.788884945510702</v>
      </c>
      <c r="AQ36" s="99">
        <v>63.123785996417404</v>
      </c>
      <c r="AR36" s="99">
        <v>63.541463734667502</v>
      </c>
      <c r="AS36" s="99">
        <v>63.690023459181901</v>
      </c>
      <c r="AT36" s="99">
        <v>61.902493832840896</v>
      </c>
      <c r="AU36" s="99">
        <v>59.1331016830351</v>
      </c>
      <c r="AV36" s="99">
        <v>58.066261835461901</v>
      </c>
      <c r="AW36" s="99">
        <v>57.414327579248599</v>
      </c>
      <c r="AX36" s="99">
        <v>57.228630601393498</v>
      </c>
      <c r="AY36" s="99">
        <v>56.6475929171392</v>
      </c>
      <c r="AZ36" s="99">
        <v>56.361428315039902</v>
      </c>
      <c r="BA36" s="99">
        <v>56.613536164006803</v>
      </c>
      <c r="BB36" s="99">
        <v>54.898631458633801</v>
      </c>
      <c r="BC36" s="99">
        <v>54.564616287084696</v>
      </c>
      <c r="BD36" s="99">
        <v>53.634716593926598</v>
      </c>
      <c r="BE36" s="99">
        <v>51.953491389188898</v>
      </c>
      <c r="BF36" s="99">
        <v>50.632207781455001</v>
      </c>
      <c r="BG36" s="99">
        <v>50.3468864702537</v>
      </c>
      <c r="BH36" s="99">
        <v>48.479386980374002</v>
      </c>
      <c r="BI36" s="99">
        <v>47.084848907301797</v>
      </c>
      <c r="BJ36" s="99">
        <v>46.039840099335301</v>
      </c>
      <c r="BK36" s="97">
        <v>46.356119633388374</v>
      </c>
      <c r="BL36" s="99">
        <v>46.118614185903297</v>
      </c>
      <c r="BM36" s="99">
        <v>45.602218120985398</v>
      </c>
      <c r="BN36" s="99">
        <v>45.029265505251303</v>
      </c>
      <c r="BO36" s="99">
        <v>46.453826841945499</v>
      </c>
      <c r="BP36" s="99">
        <v>45.191460794962801</v>
      </c>
      <c r="BQ36" s="99">
        <v>46.219815853353303</v>
      </c>
      <c r="BR36" s="99">
        <v>48.188041333982703</v>
      </c>
      <c r="BS36" s="99">
        <v>50.5818978169441</v>
      </c>
      <c r="BT36" s="99">
        <v>51.596591650943203</v>
      </c>
      <c r="BU36" s="99">
        <v>53.0483370062625</v>
      </c>
      <c r="BV36" s="99">
        <v>51.931152751793903</v>
      </c>
      <c r="BW36" s="99">
        <v>52.258739739638102</v>
      </c>
      <c r="BX36" s="99">
        <v>52.675229333058503</v>
      </c>
      <c r="BY36" s="99">
        <v>53.210743557127003</v>
      </c>
      <c r="BZ36" s="99">
        <v>52.6883089352987</v>
      </c>
      <c r="CA36" s="99">
        <v>52.564005144301902</v>
      </c>
      <c r="CB36" s="99">
        <v>51.388033306040803</v>
      </c>
      <c r="CC36" s="99">
        <v>50.814132660137297</v>
      </c>
      <c r="CD36" s="99">
        <v>50.262395832982101</v>
      </c>
      <c r="CE36" s="99">
        <v>49.828060970712599</v>
      </c>
      <c r="CF36" s="99">
        <v>48.831933965633802</v>
      </c>
      <c r="CG36" s="99">
        <v>50.869097409008504</v>
      </c>
      <c r="CH36" s="99">
        <v>49.419498583112002</v>
      </c>
      <c r="CI36" s="99">
        <v>49.401301807756802</v>
      </c>
      <c r="CJ36" s="99">
        <v>49.392862151099699</v>
      </c>
      <c r="CK36" s="99">
        <v>48.473429875337999</v>
      </c>
      <c r="CL36" s="99">
        <v>47.924561598236899</v>
      </c>
      <c r="CM36" s="99">
        <v>48.016777269399199</v>
      </c>
      <c r="CN36" s="99">
        <v>47.503133396442003</v>
      </c>
      <c r="CO36" s="99">
        <v>46.139344552003301</v>
      </c>
      <c r="CP36" s="99">
        <v>45.028206884289602</v>
      </c>
      <c r="CQ36" s="99">
        <v>45.351552875396898</v>
      </c>
      <c r="CR36" s="99">
        <v>44.140630925265697</v>
      </c>
    </row>
    <row r="37" spans="1:96" s="42" customFormat="1" x14ac:dyDescent="0.3">
      <c r="A37" s="93" t="s">
        <v>14</v>
      </c>
      <c r="B37" s="94">
        <v>82.998795321639278</v>
      </c>
      <c r="C37" s="98">
        <v>80.4164498099898</v>
      </c>
      <c r="D37" s="94">
        <v>80.612747568768754</v>
      </c>
      <c r="E37" s="94">
        <v>83.642631639619566</v>
      </c>
      <c r="F37" s="94">
        <v>83.642631639619566</v>
      </c>
      <c r="G37" s="94">
        <v>88.83186994976549</v>
      </c>
      <c r="H37" s="94">
        <v>87.639042690878128</v>
      </c>
      <c r="I37" s="94">
        <v>86.321640758129746</v>
      </c>
      <c r="J37" s="39">
        <v>85.871815905417066</v>
      </c>
      <c r="K37" s="39">
        <v>86.507998978028098</v>
      </c>
      <c r="L37" s="99">
        <v>86.035590968416798</v>
      </c>
      <c r="M37" s="94">
        <v>87.637591315221698</v>
      </c>
      <c r="N37" s="39">
        <v>87.017351808000299</v>
      </c>
      <c r="O37" s="39">
        <v>86.674007395141103</v>
      </c>
      <c r="P37" s="39">
        <v>85.663248143521699</v>
      </c>
      <c r="Q37" s="96">
        <v>85.406787704385707</v>
      </c>
      <c r="R37" s="96">
        <v>85.072363298808199</v>
      </c>
      <c r="S37" s="96">
        <v>84.635914547020505</v>
      </c>
      <c r="T37" s="96">
        <v>84.536143539163703</v>
      </c>
      <c r="U37" s="96">
        <v>84.241543781322903</v>
      </c>
      <c r="V37" s="99">
        <v>83.310798491402593</v>
      </c>
      <c r="W37" s="99">
        <v>83.9297438063264</v>
      </c>
      <c r="X37" s="96">
        <v>83.2401322360096</v>
      </c>
      <c r="Y37" s="96">
        <v>83.351406869001096</v>
      </c>
      <c r="Z37" s="96">
        <v>83.006325998615907</v>
      </c>
      <c r="AA37" s="96">
        <v>82.681329065980705</v>
      </c>
      <c r="AB37" s="96">
        <v>82.358393662927497</v>
      </c>
      <c r="AC37" s="96">
        <v>82.0762335094403</v>
      </c>
      <c r="AD37" s="96">
        <v>81.6299994606414</v>
      </c>
      <c r="AE37" s="96">
        <v>81.455392712142995</v>
      </c>
      <c r="AF37" s="96">
        <v>81.221835335848397</v>
      </c>
      <c r="AG37" s="96">
        <v>80.921066634430105</v>
      </c>
      <c r="AH37" s="96">
        <v>80.693736977056304</v>
      </c>
      <c r="AI37" s="96">
        <v>79.144692548684702</v>
      </c>
      <c r="AJ37" s="96">
        <v>78.426736863263699</v>
      </c>
      <c r="AK37" s="96">
        <v>78.383300701538502</v>
      </c>
      <c r="AL37" s="96">
        <v>78.419751682494606</v>
      </c>
      <c r="AM37" s="96">
        <v>78.247756991973503</v>
      </c>
      <c r="AN37" s="96">
        <v>78.660654842336697</v>
      </c>
      <c r="AO37" s="96">
        <v>79.361374042823201</v>
      </c>
      <c r="AP37" s="96">
        <v>79.273402290054605</v>
      </c>
      <c r="AQ37" s="96">
        <v>79.302807672327404</v>
      </c>
      <c r="AR37" s="96">
        <v>79.628146924502801</v>
      </c>
      <c r="AS37" s="96">
        <v>79.436355493317194</v>
      </c>
      <c r="AT37" s="96">
        <v>79.2398556103728</v>
      </c>
      <c r="AU37" s="96">
        <v>76.738226073557797</v>
      </c>
      <c r="AV37" s="96">
        <v>74.418998372073801</v>
      </c>
      <c r="AW37" s="96">
        <v>73.953489149871999</v>
      </c>
      <c r="AX37" s="96">
        <v>73.855302232421394</v>
      </c>
      <c r="AY37" s="96">
        <v>73.5446752909765</v>
      </c>
      <c r="AZ37" s="96">
        <v>72.538447852187204</v>
      </c>
      <c r="BA37" s="96">
        <v>72.256390478480299</v>
      </c>
      <c r="BB37" s="96">
        <v>71.768139281806199</v>
      </c>
      <c r="BC37" s="96">
        <v>71.345230934775998</v>
      </c>
      <c r="BD37" s="96">
        <v>71.155161163211702</v>
      </c>
      <c r="BE37" s="96">
        <v>70.570878745095101</v>
      </c>
      <c r="BF37" s="96">
        <v>70.213168279226593</v>
      </c>
      <c r="BG37" s="96">
        <v>70.1102821856405</v>
      </c>
      <c r="BH37" s="96">
        <v>69.446839964987703</v>
      </c>
      <c r="BI37" s="96">
        <v>69.919438408478896</v>
      </c>
      <c r="BJ37" s="96">
        <v>68.038125789152403</v>
      </c>
      <c r="BK37" s="97">
        <v>68.499442840415085</v>
      </c>
      <c r="BL37" s="96">
        <v>69.2760080080905</v>
      </c>
      <c r="BM37" s="96">
        <v>68.0584356584517</v>
      </c>
      <c r="BN37" s="96">
        <v>66.296330917765403</v>
      </c>
      <c r="BO37" s="96">
        <v>66.469865128501695</v>
      </c>
      <c r="BP37" s="96">
        <v>67.070432748117994</v>
      </c>
      <c r="BQ37" s="96">
        <v>67.255576371691106</v>
      </c>
      <c r="BR37" s="96">
        <v>70.043699884384907</v>
      </c>
      <c r="BS37" s="96">
        <v>70.653893640115598</v>
      </c>
      <c r="BT37" s="96">
        <v>70.563514011756098</v>
      </c>
      <c r="BU37" s="96">
        <v>69.209779967849201</v>
      </c>
      <c r="BV37" s="96">
        <v>67.4806497540593</v>
      </c>
      <c r="BW37" s="96">
        <v>67.520051704949694</v>
      </c>
      <c r="BX37" s="96">
        <v>67.511779889149693</v>
      </c>
      <c r="BY37" s="96">
        <v>67.143056969675101</v>
      </c>
      <c r="BZ37" s="96">
        <v>66.474395619441495</v>
      </c>
      <c r="CA37" s="96">
        <v>65.520949769420596</v>
      </c>
      <c r="CB37" s="96">
        <v>64.491315129269793</v>
      </c>
      <c r="CC37" s="96">
        <v>63.428737939743698</v>
      </c>
      <c r="CD37" s="96">
        <v>61.921584986184897</v>
      </c>
      <c r="CE37" s="96">
        <v>61.549097723030997</v>
      </c>
      <c r="CF37" s="96">
        <v>60.7914697474192</v>
      </c>
      <c r="CG37" s="96">
        <v>62.950260647499597</v>
      </c>
      <c r="CH37" s="96">
        <v>59.958046865374101</v>
      </c>
      <c r="CI37" s="96">
        <v>60.129972985530301</v>
      </c>
      <c r="CJ37" s="96">
        <v>61.03828030495</v>
      </c>
      <c r="CK37" s="96">
        <v>58.684967697361103</v>
      </c>
      <c r="CL37" s="96">
        <v>57.4846574490007</v>
      </c>
      <c r="CM37" s="96">
        <v>59.2286053227633</v>
      </c>
      <c r="CN37" s="96">
        <v>58.826344025292997</v>
      </c>
      <c r="CO37" s="96">
        <v>57.945996291955602</v>
      </c>
      <c r="CP37" s="96">
        <v>55.630027713985797</v>
      </c>
      <c r="CQ37" s="96">
        <v>56.4713391392361</v>
      </c>
      <c r="CR37" s="96">
        <v>55.510071005203301</v>
      </c>
    </row>
    <row r="38" spans="1:96" s="42" customFormat="1" x14ac:dyDescent="0.3">
      <c r="A38" s="40" t="s">
        <v>15</v>
      </c>
      <c r="B38" s="94">
        <v>29.367562038807687</v>
      </c>
      <c r="C38" s="98">
        <v>60.821299959617591</v>
      </c>
      <c r="D38" s="94">
        <v>60.130364690311431</v>
      </c>
      <c r="E38" s="94">
        <v>60.13396146551635</v>
      </c>
      <c r="F38" s="94">
        <v>60.706979331164291</v>
      </c>
      <c r="G38" s="94">
        <v>58.827023639108042</v>
      </c>
      <c r="H38" s="94">
        <v>58.971808561365656</v>
      </c>
      <c r="I38" s="94">
        <v>57.955488162804173</v>
      </c>
      <c r="J38" s="99">
        <v>58.244150050552669</v>
      </c>
      <c r="K38" s="96">
        <v>56.468175451413181</v>
      </c>
      <c r="L38" s="99">
        <v>56.220307893592292</v>
      </c>
      <c r="M38" s="94">
        <v>55.745765685801878</v>
      </c>
      <c r="N38" s="96">
        <v>58.982096399826098</v>
      </c>
      <c r="O38" s="96">
        <v>58.841709987144739</v>
      </c>
      <c r="P38" s="96">
        <v>60.594657813324083</v>
      </c>
      <c r="Q38" s="96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6">
        <v>57.424300591263808</v>
      </c>
      <c r="W38" s="96">
        <v>56.022314903244258</v>
      </c>
      <c r="X38" s="96">
        <v>55.411662304012744</v>
      </c>
      <c r="Y38" s="96">
        <v>54.961526198123515</v>
      </c>
      <c r="Z38" s="96">
        <v>54.540466809459886</v>
      </c>
      <c r="AA38" s="96">
        <v>50.965704764172195</v>
      </c>
      <c r="AB38" s="96">
        <v>50.59259587261441</v>
      </c>
      <c r="AC38" s="96">
        <v>52.092635024712266</v>
      </c>
      <c r="AD38" s="96">
        <v>52.133612570285138</v>
      </c>
      <c r="AE38" s="96">
        <v>51.172628700371163</v>
      </c>
      <c r="AF38" s="96">
        <v>50.761721916792908</v>
      </c>
      <c r="AG38" s="96">
        <v>48.988607966702475</v>
      </c>
      <c r="AH38" s="96">
        <v>48.419586913650065</v>
      </c>
      <c r="AI38" s="96">
        <v>48.459921810155642</v>
      </c>
      <c r="AJ38" s="96">
        <v>48.860247634131298</v>
      </c>
      <c r="AK38" s="96">
        <v>49.330621410658075</v>
      </c>
      <c r="AL38" s="96">
        <v>49.942092814376963</v>
      </c>
      <c r="AM38" s="96">
        <v>49.940172455556187</v>
      </c>
      <c r="AN38" s="96">
        <v>51.729845711243122</v>
      </c>
      <c r="AO38" s="96">
        <v>51.624329031319974</v>
      </c>
      <c r="AP38" s="96">
        <v>51.05429170884657</v>
      </c>
      <c r="AQ38" s="96">
        <v>46.640951702496281</v>
      </c>
      <c r="AR38" s="96">
        <v>47.248732576033113</v>
      </c>
      <c r="AS38" s="96">
        <v>47.56395077669972</v>
      </c>
      <c r="AT38" s="96">
        <v>43.544588450238209</v>
      </c>
      <c r="AU38" s="96">
        <v>42.942631288144099</v>
      </c>
      <c r="AV38" s="96">
        <v>44.091490117024151</v>
      </c>
      <c r="AW38" s="96">
        <v>43.692230839333973</v>
      </c>
      <c r="AX38" s="96">
        <v>43.690494159071449</v>
      </c>
      <c r="AY38" s="96">
        <v>42.940747984532329</v>
      </c>
      <c r="AZ38" s="96">
        <v>43.088813596626814</v>
      </c>
      <c r="BA38" s="96">
        <v>43.757392585566031</v>
      </c>
      <c r="BB38" s="96">
        <v>40.596487963008371</v>
      </c>
      <c r="BC38" s="96">
        <v>40.311280708521139</v>
      </c>
      <c r="BD38" s="96">
        <v>38.639384408669486</v>
      </c>
      <c r="BE38" s="96">
        <v>36.59459580299972</v>
      </c>
      <c r="BF38" s="96">
        <v>34.003698489968848</v>
      </c>
      <c r="BG38" s="96">
        <v>33.775360653579554</v>
      </c>
      <c r="BH38" s="96">
        <v>30.268808078190656</v>
      </c>
      <c r="BI38" s="96">
        <v>27.414933206581228</v>
      </c>
      <c r="BJ38" s="96">
        <v>27.105167424967615</v>
      </c>
      <c r="BK38" s="97">
        <v>27.6104996941122</v>
      </c>
      <c r="BL38" s="96">
        <v>27.011912659249067</v>
      </c>
      <c r="BM38" s="96">
        <v>27.044239382106166</v>
      </c>
      <c r="BN38" s="96">
        <v>27.557308987307358</v>
      </c>
      <c r="BO38" s="96">
        <v>30.440471318993147</v>
      </c>
      <c r="BP38" s="96">
        <v>29.536535092014269</v>
      </c>
      <c r="BQ38" s="96">
        <v>30.800426883675883</v>
      </c>
      <c r="BR38" s="96">
        <v>32.346843893539493</v>
      </c>
      <c r="BS38" s="96">
        <v>35.853245875564291</v>
      </c>
      <c r="BT38" s="96">
        <v>37.629581590730815</v>
      </c>
      <c r="BU38" s="96">
        <v>41.130895051624982</v>
      </c>
      <c r="BV38" s="96">
        <v>40.417923402620424</v>
      </c>
      <c r="BW38" s="96">
        <v>40.852361021665992</v>
      </c>
      <c r="BX38" s="96">
        <v>41.446498986843153</v>
      </c>
      <c r="BY38" s="96">
        <v>42.502452522919199</v>
      </c>
      <c r="BZ38" s="96">
        <v>41.708685779669764</v>
      </c>
      <c r="CA38" s="96">
        <v>42.012310170270219</v>
      </c>
      <c r="CB38" s="96">
        <v>42.293353904494701</v>
      </c>
      <c r="CC38" s="96">
        <v>41.938953483078883</v>
      </c>
      <c r="CD38" s="96">
        <v>41.85009618553795</v>
      </c>
      <c r="CE38" s="96">
        <v>41.474726607934265</v>
      </c>
      <c r="CF38" s="96">
        <v>40.316435123307222</v>
      </c>
      <c r="CG38" s="96">
        <v>42.392416240487783</v>
      </c>
      <c r="CH38" s="96">
        <v>41.726266716275369</v>
      </c>
      <c r="CI38" s="96">
        <v>41.575379139635096</v>
      </c>
      <c r="CJ38" s="96">
        <v>41.185501866657781</v>
      </c>
      <c r="CK38" s="96">
        <v>41.021882996819258</v>
      </c>
      <c r="CL38" s="96">
        <v>40.878738302681256</v>
      </c>
      <c r="CM38" s="96">
        <v>40.056897079753654</v>
      </c>
      <c r="CN38" s="96">
        <v>39.492403736580783</v>
      </c>
      <c r="CO38" s="96">
        <v>38.114432421552401</v>
      </c>
      <c r="CP38" s="96">
        <v>37.59852981705896</v>
      </c>
      <c r="CQ38" s="96">
        <v>37.634640498010533</v>
      </c>
      <c r="CR38" s="96">
        <v>36.37351686301308</v>
      </c>
    </row>
    <row r="39" spans="1:96" s="42" customFormat="1" x14ac:dyDescent="0.3">
      <c r="A39" s="40" t="s">
        <v>16</v>
      </c>
      <c r="B39" s="94">
        <v>49.663931862086542</v>
      </c>
      <c r="C39" s="98">
        <v>49.843059774934773</v>
      </c>
      <c r="D39" s="94">
        <v>47.56948544249267</v>
      </c>
      <c r="E39" s="94">
        <v>47.041056640790437</v>
      </c>
      <c r="F39" s="94">
        <v>47.922456475718043</v>
      </c>
      <c r="G39" s="94">
        <v>47.966945534509705</v>
      </c>
      <c r="H39" s="94">
        <v>48.72822324043409</v>
      </c>
      <c r="I39" s="94">
        <v>47.0590030855329</v>
      </c>
      <c r="J39" s="99">
        <v>45.981939145973897</v>
      </c>
      <c r="K39" s="96">
        <v>45.2976891990334</v>
      </c>
      <c r="L39" s="99">
        <v>43.420954767383499</v>
      </c>
      <c r="M39" s="94">
        <v>41.011115908409501</v>
      </c>
      <c r="N39" s="39">
        <v>44.694775293253699</v>
      </c>
      <c r="O39" s="39">
        <v>43.924726397715197</v>
      </c>
      <c r="P39" s="39">
        <v>43.453411913371397</v>
      </c>
      <c r="Q39" s="96">
        <v>42.937639459719698</v>
      </c>
      <c r="R39" s="96">
        <v>42.8302817128749</v>
      </c>
      <c r="S39" s="96">
        <v>42.5395522984713</v>
      </c>
      <c r="T39" s="96">
        <v>41.754439135504199</v>
      </c>
      <c r="U39" s="96">
        <v>42.475814496296202</v>
      </c>
      <c r="V39" s="96">
        <v>41.730160328401197</v>
      </c>
      <c r="W39" s="96">
        <v>41.331127920570403</v>
      </c>
      <c r="X39" s="96">
        <v>38.680352609546503</v>
      </c>
      <c r="Y39" s="96">
        <v>38.502959886394201</v>
      </c>
      <c r="Z39" s="96">
        <v>39.796309809592501</v>
      </c>
      <c r="AA39" s="96">
        <v>39.646453365998902</v>
      </c>
      <c r="AB39" s="96">
        <v>39.180079857639299</v>
      </c>
      <c r="AC39" s="96">
        <v>37.3974612924249</v>
      </c>
      <c r="AD39" s="96">
        <v>37.397446580932602</v>
      </c>
      <c r="AE39" s="96">
        <v>36.8564006780231</v>
      </c>
      <c r="AF39" s="96">
        <v>36.025212722428101</v>
      </c>
      <c r="AG39" s="96">
        <v>35.2704441051619</v>
      </c>
      <c r="AH39" s="96">
        <v>34.090216083770201</v>
      </c>
      <c r="AI39" s="96">
        <v>34.534074694517798</v>
      </c>
      <c r="AJ39" s="96">
        <v>34.144934509143901</v>
      </c>
      <c r="AK39" s="96">
        <v>32.5095517810161</v>
      </c>
      <c r="AL39" s="96">
        <v>33.862440220973099</v>
      </c>
      <c r="AM39" s="96">
        <v>33.166053336488098</v>
      </c>
      <c r="AN39" s="96">
        <v>33.270021922994097</v>
      </c>
      <c r="AO39" s="96">
        <v>33.488257163150998</v>
      </c>
      <c r="AP39" s="96">
        <v>34.246591462609601</v>
      </c>
      <c r="AQ39" s="96">
        <v>34.812740059963502</v>
      </c>
      <c r="AR39" s="96">
        <v>33.953482164128701</v>
      </c>
      <c r="AS39" s="96">
        <v>33.986722974907003</v>
      </c>
      <c r="AT39" s="96">
        <v>30.669971731714099</v>
      </c>
      <c r="AU39" s="96">
        <v>29.905285173079701</v>
      </c>
      <c r="AV39" s="96">
        <v>29.050773790743701</v>
      </c>
      <c r="AW39" s="96">
        <v>27.858563758317899</v>
      </c>
      <c r="AX39" s="96">
        <v>27.961865715680901</v>
      </c>
      <c r="AY39" s="96">
        <v>27.4516423158599</v>
      </c>
      <c r="AZ39" s="96">
        <v>27.279824643379801</v>
      </c>
      <c r="BA39" s="96">
        <v>26.520046322057201</v>
      </c>
      <c r="BB39" s="96">
        <v>25.065697397977999</v>
      </c>
      <c r="BC39" s="96">
        <v>24.245186075127901</v>
      </c>
      <c r="BD39" s="96">
        <v>23.6482589884241</v>
      </c>
      <c r="BE39" s="96">
        <v>22.2765308837498</v>
      </c>
      <c r="BF39" s="96">
        <v>20.505423533275099</v>
      </c>
      <c r="BG39" s="96">
        <v>19.700473901378999</v>
      </c>
      <c r="BH39" s="96">
        <v>17.8670784584967</v>
      </c>
      <c r="BI39" s="96">
        <v>17.815151929200098</v>
      </c>
      <c r="BJ39" s="96">
        <v>17.8193987140377</v>
      </c>
      <c r="BK39" s="97">
        <v>6.7543655007620345</v>
      </c>
      <c r="BL39" s="96">
        <v>6.4482794927762797</v>
      </c>
      <c r="BM39" s="96">
        <v>6.9823827134253902</v>
      </c>
      <c r="BN39" s="96">
        <v>7.3939182862854302</v>
      </c>
      <c r="BO39" s="96">
        <v>10.0702009376162</v>
      </c>
      <c r="BP39" s="96">
        <v>11.8135282201211</v>
      </c>
      <c r="BQ39" s="96">
        <v>12.598091025829699</v>
      </c>
      <c r="BR39" s="96">
        <v>15.253828075991199</v>
      </c>
      <c r="BS39" s="96">
        <v>16.733159176484101</v>
      </c>
      <c r="BT39" s="96">
        <v>17.6957290517697</v>
      </c>
      <c r="BU39" s="96">
        <v>18.906377139835801</v>
      </c>
      <c r="BV39" s="96">
        <v>20.461553966634099</v>
      </c>
      <c r="BW39" s="96">
        <v>20.505402974696299</v>
      </c>
      <c r="BX39" s="96">
        <v>21.4593045594399</v>
      </c>
      <c r="BY39" s="96">
        <v>21.794741082574198</v>
      </c>
      <c r="BZ39" s="96">
        <v>22.1669272402332</v>
      </c>
      <c r="CA39" s="96">
        <v>22.302456713378</v>
      </c>
      <c r="CB39" s="96">
        <v>17.647954815482102</v>
      </c>
      <c r="CC39" s="96">
        <v>16.6582553487283</v>
      </c>
      <c r="CD39" s="96">
        <v>16.246199266481302</v>
      </c>
      <c r="CE39" s="96">
        <v>16.4898141130212</v>
      </c>
      <c r="CF39" s="96">
        <v>16.708189672806</v>
      </c>
      <c r="CG39" s="96">
        <v>15.8615493174609</v>
      </c>
      <c r="CH39" s="96">
        <v>16.001255065475402</v>
      </c>
      <c r="CI39" s="96">
        <v>15.5991073026713</v>
      </c>
      <c r="CJ39" s="96">
        <v>15.341673016884</v>
      </c>
      <c r="CK39" s="96">
        <v>15.0435773351098</v>
      </c>
      <c r="CL39" s="96">
        <v>14.5703426001194</v>
      </c>
      <c r="CM39" s="96">
        <v>13.726558440985301</v>
      </c>
      <c r="CN39" s="96">
        <v>13.2251959944451</v>
      </c>
      <c r="CO39" s="96">
        <v>13.0981388990777</v>
      </c>
      <c r="CP39" s="96">
        <v>12.6736137469774</v>
      </c>
      <c r="CQ39" s="96">
        <v>12.3754177594626</v>
      </c>
      <c r="CR39" s="96">
        <v>11.6486087789044</v>
      </c>
    </row>
    <row r="40" spans="1:96" s="42" customFormat="1" x14ac:dyDescent="0.3">
      <c r="A40" s="40" t="s">
        <v>17</v>
      </c>
      <c r="B40" s="94">
        <v>23.747612030194684</v>
      </c>
      <c r="C40" s="98">
        <v>23.404071941057079</v>
      </c>
      <c r="D40" s="94">
        <v>23.309634097911456</v>
      </c>
      <c r="E40" s="94">
        <v>23.006102396202618</v>
      </c>
      <c r="F40" s="94">
        <v>23.862374416618344</v>
      </c>
      <c r="G40" s="94">
        <v>24.705058779848095</v>
      </c>
      <c r="H40" s="94">
        <v>25.615616385669327</v>
      </c>
      <c r="I40" s="94">
        <v>25.553533608657752</v>
      </c>
      <c r="J40" s="99">
        <v>25.098380450861701</v>
      </c>
      <c r="K40" s="96">
        <v>24.563423812437399</v>
      </c>
      <c r="L40" s="99">
        <v>24.2116844384642</v>
      </c>
      <c r="M40" s="94">
        <v>24.083034455803102</v>
      </c>
      <c r="N40" s="96">
        <v>25.874843685866601</v>
      </c>
      <c r="O40" s="99">
        <v>24.831940488727302</v>
      </c>
      <c r="P40" s="99">
        <v>24.796349988548901</v>
      </c>
      <c r="Q40" s="96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7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39">
        <v>20.150750208572866</v>
      </c>
      <c r="CD40" s="39">
        <v>18.9831466220243</v>
      </c>
      <c r="CE40" s="39">
        <v>19.057406474534801</v>
      </c>
      <c r="CF40" s="39">
        <v>18.489980767475799</v>
      </c>
      <c r="CG40" s="39">
        <v>16.000326070618101</v>
      </c>
      <c r="CH40" s="39">
        <v>15.868828135379101</v>
      </c>
      <c r="CI40" s="39">
        <v>15.902759725099401</v>
      </c>
      <c r="CJ40" s="39">
        <v>14.6409017080535</v>
      </c>
      <c r="CK40" s="39">
        <v>14.5749555836528</v>
      </c>
      <c r="CL40" s="39">
        <v>14.027766039227</v>
      </c>
      <c r="CM40" s="99">
        <v>13.626286421272001</v>
      </c>
      <c r="CN40" s="99">
        <v>12.966512019412299</v>
      </c>
      <c r="CO40" s="99">
        <v>13.019250124249901</v>
      </c>
      <c r="CP40" s="99">
        <v>12.789866904600901</v>
      </c>
      <c r="CQ40" s="99">
        <v>13.0941093365489</v>
      </c>
      <c r="CR40" s="99">
        <v>12.6978991177777</v>
      </c>
    </row>
    <row r="41" spans="1:96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  <c r="CD41" s="36">
        <v>0</v>
      </c>
      <c r="CE41" s="36">
        <v>0</v>
      </c>
      <c r="CF41" s="36">
        <v>0</v>
      </c>
      <c r="CG41" s="36">
        <v>0</v>
      </c>
      <c r="CH41" s="36">
        <v>0</v>
      </c>
      <c r="CI41" s="36">
        <v>0</v>
      </c>
      <c r="CJ41" s="36">
        <v>0</v>
      </c>
      <c r="CK41" s="36">
        <v>0</v>
      </c>
      <c r="CL41" s="36">
        <v>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  <c r="CR41" s="36">
        <v>0</v>
      </c>
    </row>
    <row r="42" spans="1:96" s="100" customFormat="1" x14ac:dyDescent="0.3">
      <c r="A42" s="65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100">
        <v>84</v>
      </c>
      <c r="N42" s="100">
        <v>84</v>
      </c>
      <c r="O42" s="100">
        <v>84</v>
      </c>
      <c r="P42" s="100">
        <v>84</v>
      </c>
      <c r="Q42" s="100">
        <v>84</v>
      </c>
      <c r="R42" s="100">
        <v>84</v>
      </c>
      <c r="S42" s="100">
        <v>83</v>
      </c>
      <c r="T42" s="100">
        <v>83</v>
      </c>
      <c r="U42" s="100">
        <v>82</v>
      </c>
      <c r="V42" s="100">
        <v>82</v>
      </c>
      <c r="W42" s="100">
        <v>80</v>
      </c>
      <c r="X42" s="100">
        <v>79</v>
      </c>
      <c r="Y42" s="100">
        <v>78</v>
      </c>
      <c r="Z42" s="100">
        <v>78</v>
      </c>
      <c r="AA42" s="100">
        <v>78</v>
      </c>
      <c r="AB42" s="100">
        <v>78</v>
      </c>
      <c r="AC42" s="100">
        <v>78</v>
      </c>
      <c r="AD42" s="100">
        <v>76</v>
      </c>
      <c r="AE42" s="100">
        <v>76</v>
      </c>
      <c r="AF42" s="100">
        <v>76</v>
      </c>
      <c r="AG42" s="100">
        <v>76</v>
      </c>
      <c r="AH42" s="100">
        <v>76</v>
      </c>
      <c r="AI42" s="100">
        <v>75</v>
      </c>
      <c r="AJ42" s="100">
        <v>75</v>
      </c>
      <c r="AK42" s="100">
        <v>75</v>
      </c>
      <c r="AL42" s="100">
        <v>75</v>
      </c>
      <c r="AM42" s="100">
        <v>75</v>
      </c>
      <c r="AN42" s="100">
        <v>75</v>
      </c>
      <c r="AO42" s="100">
        <v>75</v>
      </c>
      <c r="AP42" s="100">
        <v>75</v>
      </c>
      <c r="AQ42" s="100">
        <v>75</v>
      </c>
      <c r="AR42" s="100">
        <v>75</v>
      </c>
      <c r="AS42" s="100">
        <v>75</v>
      </c>
      <c r="AT42" s="100">
        <v>74</v>
      </c>
      <c r="AU42" s="100">
        <v>74</v>
      </c>
      <c r="AV42" s="100">
        <v>74</v>
      </c>
      <c r="AW42" s="100">
        <v>74</v>
      </c>
      <c r="AX42" s="100">
        <v>73</v>
      </c>
      <c r="AY42" s="100">
        <v>73</v>
      </c>
      <c r="AZ42" s="100">
        <v>73</v>
      </c>
      <c r="BA42" s="100">
        <v>73</v>
      </c>
      <c r="BB42" s="100">
        <v>73</v>
      </c>
      <c r="BC42" s="100">
        <v>73</v>
      </c>
      <c r="BD42" s="100">
        <v>72</v>
      </c>
      <c r="BE42" s="100">
        <v>72</v>
      </c>
      <c r="BF42" s="100">
        <v>71</v>
      </c>
      <c r="BG42" s="100">
        <v>71</v>
      </c>
      <c r="BH42" s="100">
        <v>71</v>
      </c>
      <c r="BI42" s="100">
        <v>71</v>
      </c>
      <c r="BJ42" s="100">
        <v>71</v>
      </c>
      <c r="BK42" s="24">
        <v>69</v>
      </c>
      <c r="BL42" s="100">
        <v>69</v>
      </c>
      <c r="BM42" s="100">
        <v>69</v>
      </c>
      <c r="BN42" s="100">
        <v>69</v>
      </c>
      <c r="BO42" s="100">
        <v>69</v>
      </c>
      <c r="BP42" s="100">
        <v>68</v>
      </c>
      <c r="BQ42" s="100">
        <v>68</v>
      </c>
      <c r="BR42" s="100">
        <v>68</v>
      </c>
      <c r="BS42" s="100">
        <v>67</v>
      </c>
      <c r="BT42" s="100">
        <v>67</v>
      </c>
      <c r="BU42" s="100">
        <v>67</v>
      </c>
      <c r="BV42" s="100">
        <v>67</v>
      </c>
      <c r="BW42" s="100">
        <v>65</v>
      </c>
      <c r="BX42" s="100">
        <v>65</v>
      </c>
      <c r="BY42" s="100">
        <v>65</v>
      </c>
      <c r="BZ42" s="100">
        <v>65</v>
      </c>
      <c r="CA42" s="100">
        <v>65</v>
      </c>
      <c r="CB42" s="100">
        <v>64</v>
      </c>
      <c r="CC42" s="100">
        <v>64</v>
      </c>
      <c r="CD42" s="100">
        <v>63</v>
      </c>
      <c r="CE42" s="100">
        <v>63</v>
      </c>
      <c r="CF42" s="100">
        <v>63</v>
      </c>
      <c r="CG42" s="100">
        <v>63</v>
      </c>
      <c r="CH42" s="100">
        <v>63</v>
      </c>
      <c r="CI42" s="100">
        <v>63</v>
      </c>
      <c r="CJ42" s="100">
        <v>63</v>
      </c>
      <c r="CK42" s="100">
        <v>63</v>
      </c>
      <c r="CL42" s="100">
        <v>63</v>
      </c>
      <c r="CM42" s="22">
        <v>62</v>
      </c>
      <c r="CN42" s="22">
        <v>62</v>
      </c>
      <c r="CO42" s="22">
        <v>62</v>
      </c>
      <c r="CP42" s="22">
        <v>62</v>
      </c>
      <c r="CQ42" s="22">
        <v>62</v>
      </c>
      <c r="CR42" s="22">
        <v>62</v>
      </c>
    </row>
    <row r="43" spans="1:96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2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22"/>
      <c r="CN43" s="22"/>
      <c r="CO43" s="22"/>
      <c r="CP43" s="22"/>
      <c r="CQ43" s="22"/>
      <c r="CR43" s="22"/>
    </row>
    <row r="44" spans="1:96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5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</row>
    <row r="45" spans="1:96" s="32" customFormat="1" ht="28.8" x14ac:dyDescent="0.3">
      <c r="A45" s="106" t="s">
        <v>24</v>
      </c>
      <c r="B45" s="107">
        <v>0.73629567000000007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21">
        <v>0.10440487</v>
      </c>
      <c r="K45" s="21">
        <v>0.10310886</v>
      </c>
      <c r="L45" s="21">
        <v>0.10351456000000001</v>
      </c>
      <c r="M45" s="108">
        <v>0.10650871000000001</v>
      </c>
      <c r="N45" s="108">
        <v>0.10422513</v>
      </c>
      <c r="O45" s="108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8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45">
        <v>0</v>
      </c>
      <c r="CD45" s="45">
        <v>0</v>
      </c>
      <c r="CE45" s="45">
        <v>0</v>
      </c>
      <c r="CF45" s="45">
        <v>0</v>
      </c>
      <c r="CG45" s="45">
        <v>0</v>
      </c>
      <c r="CH45" s="45">
        <v>0</v>
      </c>
      <c r="CI45" s="45">
        <v>0</v>
      </c>
      <c r="CJ45" s="45">
        <v>0</v>
      </c>
      <c r="CK45" s="45">
        <v>0</v>
      </c>
      <c r="CL45" s="45">
        <v>0</v>
      </c>
      <c r="CM45" s="21">
        <v>0</v>
      </c>
      <c r="CN45" s="21">
        <v>0</v>
      </c>
      <c r="CO45" s="21">
        <v>0</v>
      </c>
      <c r="CP45" s="21">
        <v>4.24E-2</v>
      </c>
      <c r="CQ45" s="21">
        <v>0</v>
      </c>
      <c r="CR45" s="21">
        <v>0.1452</v>
      </c>
    </row>
    <row r="46" spans="1:96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44">
        <v>22042.071788640002</v>
      </c>
      <c r="CD46" s="44">
        <v>23818.873047280002</v>
      </c>
      <c r="CE46" s="44">
        <v>21416.22774033</v>
      </c>
      <c r="CF46" s="44">
        <v>23847.414891159999</v>
      </c>
      <c r="CG46" s="44">
        <v>19977.549136320002</v>
      </c>
      <c r="CH46" s="44">
        <v>19666.131355810001</v>
      </c>
      <c r="CI46" s="44">
        <v>21388.056739489999</v>
      </c>
      <c r="CJ46" s="44">
        <v>21740.0952664</v>
      </c>
      <c r="CK46" s="44">
        <v>21308.321346060002</v>
      </c>
      <c r="CL46" s="44">
        <v>25311.620565699999</v>
      </c>
      <c r="CM46" s="48">
        <v>23086.55388988</v>
      </c>
      <c r="CN46" s="48">
        <v>23894.105563720001</v>
      </c>
      <c r="CO46" s="48">
        <v>22104.877370310001</v>
      </c>
      <c r="CP46" s="48">
        <v>23888.06310386</v>
      </c>
      <c r="CQ46" s="48">
        <v>22699.905856189998</v>
      </c>
      <c r="CR46" s="48">
        <v>24595.65333334</v>
      </c>
    </row>
    <row r="47" spans="1:96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  <c r="CD47" s="27">
        <v>5522.8067168400003</v>
      </c>
      <c r="CE47" s="27">
        <v>4731.5923198500004</v>
      </c>
      <c r="CF47" s="27">
        <v>4819.7994351799998</v>
      </c>
      <c r="CG47" s="27">
        <v>4873.7350257799999</v>
      </c>
      <c r="CH47" s="27">
        <v>4583.8533941200003</v>
      </c>
      <c r="CI47" s="27">
        <v>4655.09443835</v>
      </c>
      <c r="CJ47" s="27">
        <v>5552.6714904500004</v>
      </c>
      <c r="CK47" s="27">
        <v>5370.76912722</v>
      </c>
      <c r="CL47" s="27">
        <v>5053.2569292199996</v>
      </c>
      <c r="CM47" s="27">
        <v>5034.21000895</v>
      </c>
      <c r="CN47" s="27">
        <v>4541.2795406699997</v>
      </c>
      <c r="CO47" s="27">
        <v>5577.63795089</v>
      </c>
      <c r="CP47" s="27">
        <v>5007.72722875</v>
      </c>
      <c r="CQ47" s="27">
        <v>5215.4958362199995</v>
      </c>
      <c r="CR47" s="27">
        <v>5656.0505286099997</v>
      </c>
    </row>
    <row r="48" spans="1:96" s="115" customFormat="1" x14ac:dyDescent="0.3">
      <c r="A48" s="109" t="s">
        <v>27</v>
      </c>
      <c r="B48" s="110">
        <v>41.335917734364259</v>
      </c>
      <c r="C48" s="110">
        <v>41.708491459388654</v>
      </c>
      <c r="D48" s="110">
        <v>50.483323813100931</v>
      </c>
      <c r="E48" s="110">
        <v>49.661260136744275</v>
      </c>
      <c r="F48" s="110">
        <v>49.390532162946791</v>
      </c>
      <c r="G48" s="110">
        <v>51.828829089359871</v>
      </c>
      <c r="H48" s="110">
        <v>55.548199454505884</v>
      </c>
      <c r="I48" s="110">
        <v>54.076035326846174</v>
      </c>
      <c r="J48" s="110">
        <v>55.785912366856103</v>
      </c>
      <c r="K48" s="110">
        <v>54.597642465074998</v>
      </c>
      <c r="L48" s="111">
        <v>59.408489919922403</v>
      </c>
      <c r="M48" s="112">
        <v>42.553335728233897</v>
      </c>
      <c r="N48" s="113">
        <v>36.267416224831301</v>
      </c>
      <c r="O48" s="112">
        <v>44.927157781131697</v>
      </c>
      <c r="P48" s="112">
        <v>38.265791281040897</v>
      </c>
      <c r="Q48" s="112">
        <v>38.599457647591997</v>
      </c>
      <c r="R48" s="112">
        <v>38.161233511111199</v>
      </c>
      <c r="S48" s="112">
        <v>36.8050664519902</v>
      </c>
      <c r="T48" s="112">
        <v>37.879559658578401</v>
      </c>
      <c r="U48" s="112">
        <v>39.899730007266299</v>
      </c>
      <c r="V48" s="112">
        <v>39.362137470953201</v>
      </c>
      <c r="W48" s="112">
        <v>36.947008555962498</v>
      </c>
      <c r="X48" s="112">
        <v>35.829055324186101</v>
      </c>
      <c r="Y48" s="112">
        <v>40.669567343420397</v>
      </c>
      <c r="Z48" s="112">
        <v>41.858374817842297</v>
      </c>
      <c r="AA48" s="112">
        <v>44.215455427641601</v>
      </c>
      <c r="AB48" s="112">
        <v>44.970933441680501</v>
      </c>
      <c r="AC48" s="112">
        <v>42.625635909067</v>
      </c>
      <c r="AD48" s="112">
        <v>42.924200739539899</v>
      </c>
      <c r="AE48" s="112">
        <v>44.551677975725497</v>
      </c>
      <c r="AF48" s="112">
        <v>43.260673270778803</v>
      </c>
      <c r="AG48" s="112">
        <v>42.496733852690298</v>
      </c>
      <c r="AH48" s="112">
        <v>42.763765371067002</v>
      </c>
      <c r="AI48" s="112">
        <v>43.516973539645797</v>
      </c>
      <c r="AJ48" s="112">
        <v>43.934456909513301</v>
      </c>
      <c r="AK48" s="112">
        <v>39.846738551968599</v>
      </c>
      <c r="AL48" s="112">
        <v>39.472345603616702</v>
      </c>
      <c r="AM48" s="112">
        <v>39.5775181953558</v>
      </c>
      <c r="AN48" s="112">
        <v>40.145637144514502</v>
      </c>
      <c r="AO48" s="112">
        <v>38.0415080993929</v>
      </c>
      <c r="AP48" s="112">
        <v>41.030706695969599</v>
      </c>
      <c r="AQ48" s="112">
        <v>39.092469627960497</v>
      </c>
      <c r="AR48" s="112">
        <v>38.0864897377432</v>
      </c>
      <c r="AS48" s="112">
        <v>36.584549265003901</v>
      </c>
      <c r="AT48" s="112">
        <v>38.377807681010701</v>
      </c>
      <c r="AU48" s="112">
        <v>34.231449388244798</v>
      </c>
      <c r="AV48" s="112">
        <v>38.868937647739102</v>
      </c>
      <c r="AW48" s="112">
        <v>39.726617551500802</v>
      </c>
      <c r="AX48" s="112">
        <v>37.467722456330698</v>
      </c>
      <c r="AY48" s="112">
        <v>37.923828604465399</v>
      </c>
      <c r="AZ48" s="112">
        <v>35.263002189745698</v>
      </c>
      <c r="BA48" s="112">
        <v>34.693742344007703</v>
      </c>
      <c r="BB48" s="112">
        <v>36.884908857749501</v>
      </c>
      <c r="BC48" s="112">
        <v>37.013646761956998</v>
      </c>
      <c r="BD48" s="112">
        <v>35.844710435411301</v>
      </c>
      <c r="BE48" s="112">
        <v>35.006951694839501</v>
      </c>
      <c r="BF48" s="112">
        <v>37.434197345451203</v>
      </c>
      <c r="BG48" s="112">
        <v>35.126221632209401</v>
      </c>
      <c r="BH48" s="112">
        <v>32.832851021027103</v>
      </c>
      <c r="BI48" s="112">
        <v>27.928103053396502</v>
      </c>
      <c r="BJ48" s="112">
        <v>24.045180050037999</v>
      </c>
      <c r="BK48" s="114">
        <v>19.727593786170448</v>
      </c>
      <c r="BL48" s="112">
        <v>26.675769071969999</v>
      </c>
      <c r="BM48" s="112">
        <v>25.2873921469645</v>
      </c>
      <c r="BN48" s="112">
        <v>22.332169721047599</v>
      </c>
      <c r="BO48" s="112">
        <v>23.268701344198799</v>
      </c>
      <c r="BP48" s="112">
        <v>23.0974451934153</v>
      </c>
      <c r="BQ48" s="112">
        <v>20.506535896946701</v>
      </c>
      <c r="BR48" s="112">
        <v>22.412282961042202</v>
      </c>
      <c r="BS48" s="112">
        <v>27.862730307340701</v>
      </c>
      <c r="BT48" s="112">
        <v>20.5136205485116</v>
      </c>
      <c r="BU48" s="112">
        <v>29.218250711927102</v>
      </c>
      <c r="BV48" s="112">
        <v>26.307032923020198</v>
      </c>
      <c r="BW48" s="112">
        <v>28.0695790959352</v>
      </c>
      <c r="BX48" s="112">
        <v>28.7321974926639</v>
      </c>
      <c r="BY48" s="112">
        <v>30.144702970405898</v>
      </c>
      <c r="BZ48" s="112">
        <v>23.9386744251793</v>
      </c>
      <c r="CA48" s="112">
        <v>30.3359866456228</v>
      </c>
      <c r="CB48" s="112">
        <v>32.565296096783499</v>
      </c>
      <c r="CC48" s="112">
        <v>24.854653937219702</v>
      </c>
      <c r="CD48" s="112">
        <v>23.1866835424049</v>
      </c>
      <c r="CE48" s="112">
        <v>22.093490866926601</v>
      </c>
      <c r="CF48" s="112">
        <v>20.2109933390166</v>
      </c>
      <c r="CG48" s="112">
        <v>24.3960607606233</v>
      </c>
      <c r="CH48" s="112">
        <v>23.3083635575626</v>
      </c>
      <c r="CI48" s="112">
        <v>21.764924672913502</v>
      </c>
      <c r="CJ48" s="112">
        <v>25.5411552820186</v>
      </c>
      <c r="CK48" s="112">
        <v>25.205031593035699</v>
      </c>
      <c r="CL48" s="112">
        <v>19.9641777819146</v>
      </c>
      <c r="CM48" s="110">
        <v>21.805809706215001</v>
      </c>
      <c r="CN48" s="110">
        <v>19.005857024275201</v>
      </c>
      <c r="CO48" s="110">
        <v>25.2326120495993</v>
      </c>
      <c r="CP48" s="110">
        <v>20.9633037512397</v>
      </c>
      <c r="CQ48" s="110">
        <v>22.975847870302001</v>
      </c>
      <c r="CR48" s="110">
        <v>22.996138593899801</v>
      </c>
    </row>
    <row r="49" spans="1:96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07"/>
      <c r="J49" s="27"/>
      <c r="K49" s="27"/>
      <c r="L49" s="27"/>
      <c r="M49" s="108"/>
      <c r="N49" s="108"/>
      <c r="O49" s="10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8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7"/>
      <c r="CN49" s="27"/>
      <c r="CO49" s="27"/>
      <c r="CP49" s="27"/>
      <c r="CQ49" s="27"/>
      <c r="CR49" s="27"/>
    </row>
    <row r="50" spans="1:96" s="32" customFormat="1" x14ac:dyDescent="0.3">
      <c r="A50" s="50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44">
        <v>1252048.51058078</v>
      </c>
      <c r="CD50" s="44">
        <v>1281641.7455309001</v>
      </c>
      <c r="CE50" s="44">
        <v>1294386.2362836001</v>
      </c>
      <c r="CF50" s="44">
        <v>1356024.1765244999</v>
      </c>
      <c r="CG50" s="44">
        <v>1508503.7726189001</v>
      </c>
      <c r="CH50" s="44">
        <v>1449964.0491895</v>
      </c>
      <c r="CI50" s="44">
        <v>1451391.4970833601</v>
      </c>
      <c r="CJ50" s="44">
        <v>1466207.2958621399</v>
      </c>
      <c r="CK50" s="44">
        <v>1437136.7575046001</v>
      </c>
      <c r="CL50" s="44">
        <v>1500576.1306901299</v>
      </c>
      <c r="CM50" s="48">
        <v>1482157.0789203299</v>
      </c>
      <c r="CN50" s="48">
        <v>1504968.56909346</v>
      </c>
      <c r="CO50" s="48">
        <v>1506166.17698597</v>
      </c>
      <c r="CP50" s="48">
        <v>1521416.7911094101</v>
      </c>
      <c r="CQ50" s="48">
        <v>1553077.8917912701</v>
      </c>
      <c r="CR50" s="48">
        <v>1577543.6837929001</v>
      </c>
    </row>
    <row r="51" spans="1:96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30">
        <v>2036.7496877799999</v>
      </c>
      <c r="CD51" s="30">
        <v>1984.22854895</v>
      </c>
      <c r="CE51" s="30">
        <v>1973.8205708400001</v>
      </c>
      <c r="CF51" s="30">
        <v>1989.80405881</v>
      </c>
      <c r="CG51" s="30">
        <v>1131.66232218</v>
      </c>
      <c r="CH51" s="30">
        <v>1141.0189591200001</v>
      </c>
      <c r="CI51" s="30">
        <v>1122.3887464500001</v>
      </c>
      <c r="CJ51" s="30">
        <v>1128.96870971</v>
      </c>
      <c r="CK51" s="30">
        <v>1190.1787918099999</v>
      </c>
      <c r="CL51" s="30">
        <v>1141.4074197699999</v>
      </c>
      <c r="CM51" s="28">
        <v>1130.0026293400001</v>
      </c>
      <c r="CN51" s="28">
        <v>1137.18864869</v>
      </c>
      <c r="CO51" s="28">
        <v>1139.71550538</v>
      </c>
      <c r="CP51" s="28">
        <v>1135.94898554</v>
      </c>
      <c r="CQ51" s="28">
        <v>1218.9189346400001</v>
      </c>
      <c r="CR51" s="28">
        <v>1201.3499539300001</v>
      </c>
    </row>
    <row r="52" spans="1:96" s="115" customFormat="1" x14ac:dyDescent="0.3">
      <c r="A52" s="109" t="s">
        <v>27</v>
      </c>
      <c r="B52" s="110">
        <v>0.66320696327371131</v>
      </c>
      <c r="C52" s="110">
        <v>2.0747612789969159</v>
      </c>
      <c r="D52" s="110">
        <v>1.4800912834143929</v>
      </c>
      <c r="E52" s="110">
        <v>1.4482680847513638</v>
      </c>
      <c r="F52" s="110">
        <v>1.4264200264344811</v>
      </c>
      <c r="G52" s="110">
        <v>1.4747361333671589</v>
      </c>
      <c r="H52" s="110">
        <v>1.4148105572621494</v>
      </c>
      <c r="I52" s="110">
        <v>1.4614406910176969</v>
      </c>
      <c r="J52" s="111">
        <v>1.4278993729937139</v>
      </c>
      <c r="K52" s="111">
        <v>1.4427706097111801</v>
      </c>
      <c r="L52" s="111">
        <v>1.29163783337395</v>
      </c>
      <c r="M52" s="112">
        <v>1.0949515087630699</v>
      </c>
      <c r="N52" s="112">
        <v>1.0282282053607299</v>
      </c>
      <c r="O52" s="113">
        <v>1.05369429154983</v>
      </c>
      <c r="P52" s="113">
        <v>1.0050503198368499</v>
      </c>
      <c r="Q52" s="113">
        <v>1.00781613337663</v>
      </c>
      <c r="R52" s="113">
        <v>0.97755135138272697</v>
      </c>
      <c r="S52" s="113">
        <v>0.94566145271149205</v>
      </c>
      <c r="T52" s="113">
        <v>0.93722491107230199</v>
      </c>
      <c r="U52" s="113">
        <v>0.99244226811316205</v>
      </c>
      <c r="V52" s="113">
        <v>0.99413282627381505</v>
      </c>
      <c r="W52" s="113">
        <v>0.99487966923299398</v>
      </c>
      <c r="X52" s="113">
        <v>1.0485978632864901</v>
      </c>
      <c r="Y52" s="113">
        <v>0.92133522945183</v>
      </c>
      <c r="Z52" s="113">
        <v>0.92649642268640298</v>
      </c>
      <c r="AA52" s="113">
        <v>0.94967171790400096</v>
      </c>
      <c r="AB52" s="113">
        <v>0.94112437187575804</v>
      </c>
      <c r="AC52" s="113">
        <v>0.97263335883450996</v>
      </c>
      <c r="AD52" s="113">
        <v>0.95987232047572701</v>
      </c>
      <c r="AE52" s="113">
        <v>1.0013103324730199</v>
      </c>
      <c r="AF52" s="113">
        <v>0.99656517088945296</v>
      </c>
      <c r="AG52" s="113">
        <v>1.0052482360361099</v>
      </c>
      <c r="AH52" s="113">
        <v>0.94638075397298804</v>
      </c>
      <c r="AI52" s="113">
        <v>0.93197797975027796</v>
      </c>
      <c r="AJ52" s="113">
        <v>0.94424004108778603</v>
      </c>
      <c r="AK52" s="113">
        <v>0.81304540537393799</v>
      </c>
      <c r="AL52" s="113">
        <v>0.78991145864470602</v>
      </c>
      <c r="AM52" s="113">
        <v>0.78602945051023898</v>
      </c>
      <c r="AN52" s="113">
        <v>0.82062104883212095</v>
      </c>
      <c r="AO52" s="113">
        <v>0.77554988268958003</v>
      </c>
      <c r="AP52" s="113">
        <v>0.72401942395373997</v>
      </c>
      <c r="AQ52" s="113">
        <v>0.72084090248035404</v>
      </c>
      <c r="AR52" s="113">
        <v>0.71022699086072505</v>
      </c>
      <c r="AS52" s="113">
        <v>0.80624840136319298</v>
      </c>
      <c r="AT52" s="113">
        <v>0.66777076838455995</v>
      </c>
      <c r="AU52" s="113">
        <v>0.65037615814638094</v>
      </c>
      <c r="AV52" s="113">
        <v>0.63794203630824098</v>
      </c>
      <c r="AW52" s="113">
        <v>0.61421992037246598</v>
      </c>
      <c r="AX52" s="113">
        <v>0.63580132938898404</v>
      </c>
      <c r="AY52" s="113">
        <v>0.63298049900808795</v>
      </c>
      <c r="AZ52" s="113">
        <v>0.61179260492949095</v>
      </c>
      <c r="BA52" s="113">
        <v>0.74322627025991295</v>
      </c>
      <c r="BB52" s="113">
        <v>0.76990507922222595</v>
      </c>
      <c r="BC52" s="113">
        <v>0.77166295276227703</v>
      </c>
      <c r="BD52" s="113">
        <v>0.65269362870202696</v>
      </c>
      <c r="BE52" s="113">
        <v>0.70123425599082101</v>
      </c>
      <c r="BF52" s="113">
        <v>0.66909739352628195</v>
      </c>
      <c r="BG52" s="113">
        <v>0.65241353833059101</v>
      </c>
      <c r="BH52" s="113">
        <v>0.26556686292220899</v>
      </c>
      <c r="BI52" s="113">
        <v>0.223171151329766</v>
      </c>
      <c r="BJ52" s="113">
        <v>0.24643343477781199</v>
      </c>
      <c r="BK52" s="114">
        <v>0.28409720591173987</v>
      </c>
      <c r="BL52" s="113">
        <v>0.253525621635172</v>
      </c>
      <c r="BM52" s="113">
        <v>0.24689108343704</v>
      </c>
      <c r="BN52" s="113">
        <v>0.250241956151596</v>
      </c>
      <c r="BO52" s="113">
        <v>0.30926058391628602</v>
      </c>
      <c r="BP52" s="113">
        <v>0.384597849552828</v>
      </c>
      <c r="BQ52" s="113">
        <v>0.38970127635274698</v>
      </c>
      <c r="BR52" s="113">
        <v>0.40069758084905699</v>
      </c>
      <c r="BS52" s="113">
        <v>0.39127450928774199</v>
      </c>
      <c r="BT52" s="113">
        <v>0.31565373854920797</v>
      </c>
      <c r="BU52" s="113">
        <v>0.28489681238047798</v>
      </c>
      <c r="BV52" s="113">
        <v>0.30508426802974498</v>
      </c>
      <c r="BW52" s="113">
        <v>0.28278400297310502</v>
      </c>
      <c r="BX52" s="113">
        <v>0.28037445685929402</v>
      </c>
      <c r="BY52" s="113">
        <v>0.26406216635782198</v>
      </c>
      <c r="BZ52" s="113">
        <v>0.245446074263551</v>
      </c>
      <c r="CA52" s="113">
        <v>0.235289136296402</v>
      </c>
      <c r="CB52" s="113">
        <v>0.16386395203260101</v>
      </c>
      <c r="CC52" s="113">
        <v>0.162673384502908</v>
      </c>
      <c r="CD52" s="113">
        <v>0.154819282055148</v>
      </c>
      <c r="CE52" s="113">
        <v>0.15249084975649699</v>
      </c>
      <c r="CF52" s="113">
        <v>0.14673809606476801</v>
      </c>
      <c r="CG52" s="113">
        <v>7.5018859264457199E-2</v>
      </c>
      <c r="CH52" s="113">
        <v>7.8692913783469695E-2</v>
      </c>
      <c r="CI52" s="113">
        <v>7.7331908634265395E-2</v>
      </c>
      <c r="CJ52" s="113">
        <v>7.6999256032630706E-2</v>
      </c>
      <c r="CK52" s="113">
        <v>8.2815973190790093E-2</v>
      </c>
      <c r="CL52" s="113">
        <v>7.6064612546186197E-2</v>
      </c>
      <c r="CM52" s="111">
        <v>7.6240409698218006E-2</v>
      </c>
      <c r="CN52" s="111">
        <v>7.5562285621353698E-2</v>
      </c>
      <c r="CO52" s="111">
        <v>7.5669970737273898E-2</v>
      </c>
      <c r="CP52" s="111">
        <v>7.46638917210629E-2</v>
      </c>
      <c r="CQ52" s="111">
        <v>7.8484082548759895E-2</v>
      </c>
      <c r="CR52" s="111">
        <v>7.6153197294770603E-2</v>
      </c>
    </row>
    <row r="53" spans="1:96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9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</row>
    <row r="54" spans="1:96" s="32" customFormat="1" ht="28.8" x14ac:dyDescent="0.3">
      <c r="A54" s="26" t="s">
        <v>30</v>
      </c>
      <c r="B54" s="107">
        <v>24066.204544169992</v>
      </c>
      <c r="C54" s="107">
        <v>43857.355182720006</v>
      </c>
      <c r="D54" s="107">
        <v>46302.792000450041</v>
      </c>
      <c r="E54" s="107">
        <v>46852.340328350001</v>
      </c>
      <c r="F54" s="107">
        <v>45226.148416270014</v>
      </c>
      <c r="G54" s="107">
        <v>50477.06715630999</v>
      </c>
      <c r="H54" s="107">
        <v>44749.319259120028</v>
      </c>
      <c r="I54" s="107">
        <v>45343.240652069966</v>
      </c>
      <c r="J54" s="107">
        <v>43547.901505189991</v>
      </c>
      <c r="K54" s="107">
        <v>43859.055310819997</v>
      </c>
      <c r="L54" s="107">
        <v>43085.672537979997</v>
      </c>
      <c r="M54" s="108">
        <v>37357.034611199997</v>
      </c>
      <c r="N54" s="108">
        <v>45866.86120354</v>
      </c>
      <c r="O54" s="108">
        <v>56723.87203228</v>
      </c>
      <c r="P54" s="108">
        <v>44512.107929719998</v>
      </c>
      <c r="Q54" s="108">
        <v>51565.526700820003</v>
      </c>
      <c r="R54" s="108">
        <v>47297.075283880004</v>
      </c>
      <c r="S54" s="108">
        <v>46795.188897630003</v>
      </c>
      <c r="T54" s="108">
        <v>45975.344096430003</v>
      </c>
      <c r="U54" s="108">
        <v>50463.077235620003</v>
      </c>
      <c r="V54" s="108">
        <v>49850.298618729998</v>
      </c>
      <c r="W54" s="108">
        <v>49076.718348360002</v>
      </c>
      <c r="X54" s="108">
        <v>51133.256257749999</v>
      </c>
      <c r="Y54" s="108">
        <v>35708.129634659999</v>
      </c>
      <c r="Z54" s="108">
        <v>50996.063954980003</v>
      </c>
      <c r="AA54" s="108">
        <v>49607.051415219998</v>
      </c>
      <c r="AB54" s="108">
        <v>48300.654697550002</v>
      </c>
      <c r="AC54" s="108">
        <v>43543.143873120003</v>
      </c>
      <c r="AD54" s="108">
        <v>48823.609616070004</v>
      </c>
      <c r="AE54" s="108">
        <v>51220.453241379997</v>
      </c>
      <c r="AF54" s="108">
        <v>46068.187984390002</v>
      </c>
      <c r="AG54" s="108">
        <v>61752.327836119999</v>
      </c>
      <c r="AH54" s="108">
        <v>49999.568909009999</v>
      </c>
      <c r="AI54" s="108">
        <v>51742.945650330003</v>
      </c>
      <c r="AJ54" s="108">
        <v>54150.949620209998</v>
      </c>
      <c r="AK54" s="108">
        <v>76143.713996609993</v>
      </c>
      <c r="AL54" s="108">
        <v>83659.863466559997</v>
      </c>
      <c r="AM54" s="108">
        <v>56828.642479759998</v>
      </c>
      <c r="AN54" s="108">
        <v>59278.09470555</v>
      </c>
      <c r="AO54" s="108">
        <v>59893.627390740003</v>
      </c>
      <c r="AP54" s="108">
        <v>49739.666838520003</v>
      </c>
      <c r="AQ54" s="108">
        <v>48229.131624100002</v>
      </c>
      <c r="AR54" s="108">
        <v>51989.058735830004</v>
      </c>
      <c r="AS54" s="108">
        <v>56670.286697260002</v>
      </c>
      <c r="AT54" s="108">
        <v>55901.099696149999</v>
      </c>
      <c r="AU54" s="108">
        <v>56733.855500750004</v>
      </c>
      <c r="AV54" s="108">
        <v>52977.185183310001</v>
      </c>
      <c r="AW54" s="108">
        <v>47384.551129710002</v>
      </c>
      <c r="AX54" s="108">
        <v>65262.96792589</v>
      </c>
      <c r="AY54" s="108">
        <v>68625.290776740003</v>
      </c>
      <c r="AZ54" s="108">
        <v>63551.284333050004</v>
      </c>
      <c r="BA54" s="108">
        <v>52851.420655410002</v>
      </c>
      <c r="BB54" s="108">
        <v>79930.978446210007</v>
      </c>
      <c r="BC54" s="108">
        <v>71889.182239889997</v>
      </c>
      <c r="BD54" s="108">
        <v>65726.722246239995</v>
      </c>
      <c r="BE54" s="108">
        <v>72878.45948197</v>
      </c>
      <c r="BF54" s="108">
        <v>67457.260563839998</v>
      </c>
      <c r="BG54" s="108">
        <v>70847.956869720001</v>
      </c>
      <c r="BH54" s="108">
        <v>68479.166286199994</v>
      </c>
      <c r="BI54" s="108">
        <v>54466.33608673</v>
      </c>
      <c r="BJ54" s="108">
        <v>78513.667455799994</v>
      </c>
      <c r="BK54" s="108">
        <v>133595.69660754001</v>
      </c>
      <c r="BL54" s="108">
        <v>55831.789044500001</v>
      </c>
      <c r="BM54" s="108">
        <v>62123.112580100002</v>
      </c>
      <c r="BN54" s="108">
        <v>61958.705074340003</v>
      </c>
      <c r="BO54" s="108">
        <v>59759.088545029997</v>
      </c>
      <c r="BP54" s="108">
        <v>49716.878881019999</v>
      </c>
      <c r="BQ54" s="108">
        <v>71279.094359259994</v>
      </c>
      <c r="BR54" s="108">
        <v>69748.814082860001</v>
      </c>
      <c r="BS54" s="108">
        <v>71568.336846270002</v>
      </c>
      <c r="BT54" s="108">
        <v>74718.116758529999</v>
      </c>
      <c r="BU54" s="108">
        <v>84897.659975949995</v>
      </c>
      <c r="BV54" s="108">
        <v>137728.42448453</v>
      </c>
      <c r="BW54" s="108">
        <v>176732.6611809</v>
      </c>
      <c r="BX54" s="108">
        <v>198528.45770647001</v>
      </c>
      <c r="BY54" s="108">
        <v>189821.13173066001</v>
      </c>
      <c r="BZ54" s="108">
        <v>204535.07265438</v>
      </c>
      <c r="CA54" s="108">
        <v>201016.38839862001</v>
      </c>
      <c r="CB54" s="108">
        <v>224083.58301254999</v>
      </c>
      <c r="CC54" s="108">
        <v>199836.20144656001</v>
      </c>
      <c r="CD54" s="108">
        <v>204412.58279827001</v>
      </c>
      <c r="CE54" s="108">
        <v>206393.88561212001</v>
      </c>
      <c r="CF54" s="108">
        <v>207820.04044854001</v>
      </c>
      <c r="CG54" s="108">
        <v>216415.64910524999</v>
      </c>
      <c r="CH54" s="108">
        <v>229639.42281441001</v>
      </c>
      <c r="CI54" s="108">
        <v>226580.22066445</v>
      </c>
      <c r="CJ54" s="108">
        <v>230666.82101386</v>
      </c>
      <c r="CK54" s="108">
        <v>285758.46066998999</v>
      </c>
      <c r="CL54" s="108">
        <v>230287.52061163</v>
      </c>
      <c r="CM54" s="107">
        <v>282159.25940846</v>
      </c>
      <c r="CN54" s="107">
        <v>265545.02280014002</v>
      </c>
      <c r="CO54" s="107">
        <v>245511.12074136999</v>
      </c>
      <c r="CP54" s="107">
        <v>256260.86277696001</v>
      </c>
      <c r="CQ54" s="107">
        <v>264772.05557867</v>
      </c>
      <c r="CR54" s="107">
        <v>244724.28378796999</v>
      </c>
    </row>
    <row r="55" spans="1:96" s="32" customFormat="1" ht="28.8" x14ac:dyDescent="0.3">
      <c r="A55" s="50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9">
        <v>349962.42181650997</v>
      </c>
      <c r="CD55" s="29">
        <v>331235.34388190001</v>
      </c>
      <c r="CE55" s="29">
        <v>334671.10851299</v>
      </c>
      <c r="CF55" s="29">
        <v>319301.00609854999</v>
      </c>
      <c r="CG55" s="29">
        <v>359132.66706314997</v>
      </c>
      <c r="CH55" s="29">
        <v>342955.28807299997</v>
      </c>
      <c r="CI55" s="29">
        <v>347638.17908451002</v>
      </c>
      <c r="CJ55" s="29">
        <v>370600.65912973997</v>
      </c>
      <c r="CK55" s="29">
        <v>375676.51985958999</v>
      </c>
      <c r="CL55" s="29">
        <v>396548.44123186998</v>
      </c>
      <c r="CM55" s="27">
        <v>403539.08160162001</v>
      </c>
      <c r="CN55" s="27">
        <v>399148.54402879003</v>
      </c>
      <c r="CO55" s="27">
        <v>401044.08511868003</v>
      </c>
      <c r="CP55" s="27">
        <v>358527.97889944998</v>
      </c>
      <c r="CQ55" s="27">
        <v>370033.09153292998</v>
      </c>
      <c r="CR55" s="27">
        <v>357866.14104685001</v>
      </c>
    </row>
    <row r="56" spans="1:96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20">
        <v>5081.6655977600003</v>
      </c>
      <c r="P56" s="120">
        <v>5207.0690480599997</v>
      </c>
      <c r="Q56" s="120">
        <v>5169.9734776200003</v>
      </c>
      <c r="R56" s="120">
        <v>5152.2890199499998</v>
      </c>
      <c r="S56" s="120">
        <v>5246.5927027600001</v>
      </c>
      <c r="T56" s="120">
        <v>5442.2102460899996</v>
      </c>
      <c r="U56" s="120">
        <v>5433.7353676100001</v>
      </c>
      <c r="V56" s="120">
        <v>5419.3183684100004</v>
      </c>
      <c r="W56" s="120">
        <v>5416.1798199900004</v>
      </c>
      <c r="X56" s="120">
        <v>5488.47010331</v>
      </c>
      <c r="Y56" s="120">
        <v>5356.7015700299999</v>
      </c>
      <c r="Z56" s="120">
        <v>5380.8275805800004</v>
      </c>
      <c r="AA56" s="120">
        <v>5276.1063843600004</v>
      </c>
      <c r="AB56" s="120">
        <v>5281.4368462599996</v>
      </c>
      <c r="AC56" s="120">
        <v>5502.0872965600001</v>
      </c>
      <c r="AD56" s="120">
        <v>5222.4494256999997</v>
      </c>
      <c r="AE56" s="120">
        <v>4961.5469857199996</v>
      </c>
      <c r="AF56" s="120">
        <v>4796.3823929999999</v>
      </c>
      <c r="AG56" s="120">
        <v>4805.6638911199998</v>
      </c>
      <c r="AH56" s="120">
        <v>4702.4570626499999</v>
      </c>
      <c r="AI56" s="120">
        <v>4044.0997570200002</v>
      </c>
      <c r="AJ56" s="120">
        <v>3957.5050966099998</v>
      </c>
      <c r="AK56" s="120">
        <v>4082.8305154300001</v>
      </c>
      <c r="AL56" s="120">
        <v>4211.9362816599996</v>
      </c>
      <c r="AM56" s="120">
        <v>4133.9121266299999</v>
      </c>
      <c r="AN56" s="120">
        <v>4618.2010866299997</v>
      </c>
      <c r="AO56" s="120">
        <v>4469.6895469700003</v>
      </c>
      <c r="AP56" s="120">
        <v>4446.0080612700003</v>
      </c>
      <c r="AQ56" s="120">
        <v>4449.6699245399996</v>
      </c>
      <c r="AR56" s="120">
        <v>4593.85052567</v>
      </c>
      <c r="AS56" s="120">
        <v>4611.7414177800001</v>
      </c>
      <c r="AT56" s="120">
        <v>4790.7471121999997</v>
      </c>
      <c r="AU56" s="120">
        <v>4683.9376950799997</v>
      </c>
      <c r="AV56" s="120">
        <v>4696.8092988400003</v>
      </c>
      <c r="AW56" s="120">
        <v>5129.1292907400002</v>
      </c>
      <c r="AX56" s="120">
        <v>5130.9945978899996</v>
      </c>
      <c r="AY56" s="120">
        <v>5060.1886828300003</v>
      </c>
      <c r="AZ56" s="120">
        <v>5037.6697039000001</v>
      </c>
      <c r="BA56" s="120">
        <v>4508.2742749899999</v>
      </c>
      <c r="BB56" s="120">
        <v>4405.9730682899999</v>
      </c>
      <c r="BC56" s="120">
        <v>213.44016088999999</v>
      </c>
      <c r="BD56" s="120">
        <v>137.87062972000001</v>
      </c>
      <c r="BE56" s="120">
        <v>136.67382099</v>
      </c>
      <c r="BF56" s="120">
        <v>342.59988670000001</v>
      </c>
      <c r="BG56" s="120">
        <v>171.62440354</v>
      </c>
      <c r="BH56" s="120">
        <v>241.00263214</v>
      </c>
      <c r="BI56" s="120">
        <v>159.50105708999999</v>
      </c>
      <c r="BJ56" s="120">
        <v>124.44953135999999</v>
      </c>
      <c r="BK56" s="31">
        <v>137.59036504999997</v>
      </c>
      <c r="BL56" s="120">
        <v>393.53651318999999</v>
      </c>
      <c r="BM56" s="120">
        <v>729.67337458999998</v>
      </c>
      <c r="BN56" s="120">
        <v>777.26661713999999</v>
      </c>
      <c r="BO56" s="120">
        <v>916.02950327999997</v>
      </c>
      <c r="BP56" s="120">
        <v>1022.04052223</v>
      </c>
      <c r="BQ56" s="120">
        <v>998.22948471999996</v>
      </c>
      <c r="BR56" s="120">
        <v>1394.8294765000001</v>
      </c>
      <c r="BS56" s="120">
        <v>1117.61137826</v>
      </c>
      <c r="BT56" s="120">
        <v>1151.70922602</v>
      </c>
      <c r="BU56" s="120">
        <v>1162.95999345</v>
      </c>
      <c r="BV56" s="120">
        <v>995.01549895999995</v>
      </c>
      <c r="BW56" s="120">
        <v>934.97419210999999</v>
      </c>
      <c r="BX56" s="120">
        <v>1131.6853802000001</v>
      </c>
      <c r="BY56" s="120">
        <v>1079.2308420899999</v>
      </c>
      <c r="BZ56" s="120">
        <v>883.09986692999996</v>
      </c>
      <c r="CA56" s="120">
        <v>1094.90446625</v>
      </c>
      <c r="CB56" s="120">
        <v>870.78126775999999</v>
      </c>
      <c r="CC56" s="120">
        <v>830.33056088000001</v>
      </c>
      <c r="CD56" s="120">
        <v>874.89579346000005</v>
      </c>
      <c r="CE56" s="120">
        <v>838.38322011000002</v>
      </c>
      <c r="CF56" s="120">
        <v>881.21429563000004</v>
      </c>
      <c r="CG56" s="120">
        <v>2048.69467055</v>
      </c>
      <c r="CH56" s="120">
        <v>972.65793807</v>
      </c>
      <c r="CI56" s="120">
        <v>897.55882376</v>
      </c>
      <c r="CJ56" s="120">
        <v>1957.5383422</v>
      </c>
      <c r="CK56" s="120">
        <v>830.66956459000005</v>
      </c>
      <c r="CL56" s="120">
        <v>850.20132746000002</v>
      </c>
      <c r="CM56" s="121">
        <v>890.80229516999998</v>
      </c>
      <c r="CN56" s="121">
        <v>892.83263053999997</v>
      </c>
      <c r="CO56" s="121">
        <v>849.74319094999998</v>
      </c>
      <c r="CP56" s="121">
        <v>836.86296517999995</v>
      </c>
      <c r="CQ56" s="121">
        <v>806.24660172999995</v>
      </c>
      <c r="CR56" s="121">
        <v>735.85286676999999</v>
      </c>
    </row>
    <row r="57" spans="1:96" s="115" customFormat="1" x14ac:dyDescent="0.3">
      <c r="A57" s="109" t="s">
        <v>27</v>
      </c>
      <c r="B57" s="122">
        <v>0.96018154209504847</v>
      </c>
      <c r="C57" s="122">
        <v>3.8950225442940343</v>
      </c>
      <c r="D57" s="122">
        <v>4.1160004550422471</v>
      </c>
      <c r="E57" s="122">
        <v>4.0148095745616006</v>
      </c>
      <c r="F57" s="122">
        <v>3.9404303279650637</v>
      </c>
      <c r="G57" s="122">
        <v>3.7502199176672595</v>
      </c>
      <c r="H57" s="122">
        <v>3.5103557004439447</v>
      </c>
      <c r="I57" s="122">
        <v>3.7363675949564223</v>
      </c>
      <c r="J57" s="123">
        <v>3.5398854069228123</v>
      </c>
      <c r="K57" s="110">
        <v>4.1832398403709696</v>
      </c>
      <c r="L57" s="110">
        <v>4.65602528452155</v>
      </c>
      <c r="M57" s="114">
        <v>5.0756588404635501</v>
      </c>
      <c r="N57" s="114">
        <v>5.4551053243650696</v>
      </c>
      <c r="O57" s="114">
        <v>4.6086305543448596</v>
      </c>
      <c r="P57" s="114">
        <v>4.86124154514554</v>
      </c>
      <c r="Q57" s="112">
        <v>4.9805861012929302</v>
      </c>
      <c r="R57" s="112">
        <v>5.1271799430401099</v>
      </c>
      <c r="S57" s="112">
        <v>5.1946411559584202</v>
      </c>
      <c r="T57" s="112">
        <v>5.18616892157495</v>
      </c>
      <c r="U57" s="112">
        <v>4.5378929576359202</v>
      </c>
      <c r="V57" s="112">
        <v>4.5579393029516497</v>
      </c>
      <c r="W57" s="112">
        <v>4.7625713322514303</v>
      </c>
      <c r="X57" s="112">
        <v>5.8224807339353202</v>
      </c>
      <c r="Y57" s="112">
        <v>5.8633728547028996</v>
      </c>
      <c r="Z57" s="112">
        <v>6.4085987124992601</v>
      </c>
      <c r="AA57" s="112">
        <v>4.8068420102934697</v>
      </c>
      <c r="AB57" s="112">
        <v>6.2091455253841197</v>
      </c>
      <c r="AC57" s="112">
        <v>5.8410081225490398</v>
      </c>
      <c r="AD57" s="112">
        <v>5.3471971186064797</v>
      </c>
      <c r="AE57" s="112">
        <v>4.1925675995364298</v>
      </c>
      <c r="AF57" s="112">
        <v>3.4763297022022499</v>
      </c>
      <c r="AG57" s="112">
        <v>3.9211155928806698</v>
      </c>
      <c r="AH57" s="112">
        <v>4.0714454520398702</v>
      </c>
      <c r="AI57" s="112">
        <v>3.5591673931540102</v>
      </c>
      <c r="AJ57" s="112">
        <v>2.9724687490601598</v>
      </c>
      <c r="AK57" s="112">
        <v>3.3512428519845301</v>
      </c>
      <c r="AL57" s="112">
        <v>2.6818424504929399</v>
      </c>
      <c r="AM57" s="112">
        <v>2.3955906557964699</v>
      </c>
      <c r="AN57" s="112">
        <v>2.3109854235196301</v>
      </c>
      <c r="AO57" s="112">
        <v>2.4601348035866901</v>
      </c>
      <c r="AP57" s="112">
        <v>2.3841840143934299</v>
      </c>
      <c r="AQ57" s="112">
        <v>2.4029687201441599</v>
      </c>
      <c r="AR57" s="112">
        <v>2.2198593838313401</v>
      </c>
      <c r="AS57" s="112">
        <v>2.2721364809724101</v>
      </c>
      <c r="AT57" s="112">
        <v>2.2476351918922202</v>
      </c>
      <c r="AU57" s="112">
        <v>2.1401136848061801</v>
      </c>
      <c r="AV57" s="112">
        <v>2.1618944006113701</v>
      </c>
      <c r="AW57" s="112">
        <v>2.8085375626443199</v>
      </c>
      <c r="AX57" s="112">
        <v>2.7023769206640398</v>
      </c>
      <c r="AY57" s="112">
        <v>2.7449398559925999</v>
      </c>
      <c r="AZ57" s="112">
        <v>2.6548903566840099</v>
      </c>
      <c r="BA57" s="112">
        <v>2.2621217443727102</v>
      </c>
      <c r="BB57" s="112">
        <v>2.1263815406168498</v>
      </c>
      <c r="BC57" s="112">
        <v>0.102850541313949</v>
      </c>
      <c r="BD57" s="112">
        <v>6.16898648972109E-2</v>
      </c>
      <c r="BE57" s="112">
        <v>6.2907656728161607E-2</v>
      </c>
      <c r="BF57" s="112">
        <v>0.16189819901467301</v>
      </c>
      <c r="BG57" s="112">
        <v>8.5687711302061306E-2</v>
      </c>
      <c r="BH57" s="112">
        <v>0.118679893232276</v>
      </c>
      <c r="BI57" s="112">
        <v>8.7211309502651199E-2</v>
      </c>
      <c r="BJ57" s="112">
        <v>6.8379585837606394E-2</v>
      </c>
      <c r="BK57" s="114">
        <v>6.9466309772452023E-2</v>
      </c>
      <c r="BL57" s="112">
        <v>0.21298345406998601</v>
      </c>
      <c r="BM57" s="112">
        <v>0.37034432974202802</v>
      </c>
      <c r="BN57" s="112">
        <v>0.40516595061642302</v>
      </c>
      <c r="BO57" s="112">
        <v>0.38581379984422198</v>
      </c>
      <c r="BP57" s="112">
        <v>0.34428271714652298</v>
      </c>
      <c r="BQ57" s="112">
        <v>0.35341111319999002</v>
      </c>
      <c r="BR57" s="112">
        <v>0.49436427126930099</v>
      </c>
      <c r="BS57" s="112">
        <v>0.34844358214343801</v>
      </c>
      <c r="BT57" s="112">
        <v>0.37265527439026502</v>
      </c>
      <c r="BU57" s="112">
        <v>0.35589064222516997</v>
      </c>
      <c r="BV57" s="112">
        <v>0.29408887643911602</v>
      </c>
      <c r="BW57" s="112">
        <v>0.26824580788047803</v>
      </c>
      <c r="BX57" s="112">
        <v>0.32001252881859199</v>
      </c>
      <c r="BY57" s="112">
        <v>0.306528420938736</v>
      </c>
      <c r="BZ57" s="112">
        <v>0.260121802961161</v>
      </c>
      <c r="CA57" s="112">
        <v>0.308490199852617</v>
      </c>
      <c r="CB57" s="112">
        <v>0.24726916932403301</v>
      </c>
      <c r="CC57" s="112">
        <v>0.23726277712049701</v>
      </c>
      <c r="CD57" s="112">
        <v>0.26413117127136598</v>
      </c>
      <c r="CE57" s="112">
        <v>0.25050958949970398</v>
      </c>
      <c r="CF57" s="112">
        <v>0.27598231098527098</v>
      </c>
      <c r="CG57" s="112">
        <v>0.57045622925462203</v>
      </c>
      <c r="CH57" s="112">
        <v>0.28361071308600599</v>
      </c>
      <c r="CI57" s="112">
        <v>0.25818764386687398</v>
      </c>
      <c r="CJ57" s="112">
        <v>0.52820692407746195</v>
      </c>
      <c r="CK57" s="112">
        <v>0.22111298435698501</v>
      </c>
      <c r="CL57" s="112">
        <v>0.21440037056226099</v>
      </c>
      <c r="CM57" s="110">
        <v>0.220747465557602</v>
      </c>
      <c r="CN57" s="110">
        <v>0.22368430096931599</v>
      </c>
      <c r="CO57" s="110">
        <v>0.21188273870154101</v>
      </c>
      <c r="CP57" s="110">
        <v>0.23341636202252999</v>
      </c>
      <c r="CQ57" s="110">
        <v>0.217885000065798</v>
      </c>
      <c r="CR57" s="110">
        <v>0.20562237729935601</v>
      </c>
    </row>
    <row r="58" spans="1:96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19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</row>
    <row r="59" spans="1:96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44">
        <v>1648.6845727299999</v>
      </c>
      <c r="CD59" s="44">
        <v>1461.2265875799999</v>
      </c>
      <c r="CE59" s="44">
        <v>1350.7964060199999</v>
      </c>
      <c r="CF59" s="44">
        <v>1155.21170327</v>
      </c>
      <c r="CG59" s="44">
        <v>1204.36726987</v>
      </c>
      <c r="CH59" s="44">
        <v>1097.4961977</v>
      </c>
      <c r="CI59" s="44">
        <v>1089.24251501</v>
      </c>
      <c r="CJ59" s="44">
        <v>819.98982716</v>
      </c>
      <c r="CK59" s="44">
        <v>687.99768010000003</v>
      </c>
      <c r="CL59" s="44">
        <v>590.80730587999994</v>
      </c>
      <c r="CM59" s="48">
        <v>577.82696980000003</v>
      </c>
      <c r="CN59" s="48">
        <v>570.39255270000001</v>
      </c>
      <c r="CO59" s="48">
        <v>493.83680880999998</v>
      </c>
      <c r="CP59" s="48">
        <v>438.69844826000002</v>
      </c>
      <c r="CQ59" s="48">
        <v>395.96101779999998</v>
      </c>
      <c r="CR59" s="48">
        <v>281.09795494000002</v>
      </c>
    </row>
    <row r="60" spans="1:96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30">
        <v>0.23280308999999999</v>
      </c>
      <c r="CD60" s="30">
        <v>0.56007728000000001</v>
      </c>
      <c r="CE60" s="30">
        <v>5.2310868299999997</v>
      </c>
      <c r="CF60" s="30">
        <v>1.1707996000000001</v>
      </c>
      <c r="CG60" s="30">
        <v>0.25743147999999999</v>
      </c>
      <c r="CH60" s="30">
        <v>23.941856120000001</v>
      </c>
      <c r="CI60" s="30">
        <v>1.69893111</v>
      </c>
      <c r="CJ60" s="30">
        <v>0.68682228999999995</v>
      </c>
      <c r="CK60" s="30">
        <v>0.23075672999999999</v>
      </c>
      <c r="CL60" s="30">
        <v>0.22859893000000001</v>
      </c>
      <c r="CM60" s="28">
        <v>6.2372844900000004</v>
      </c>
      <c r="CN60" s="28">
        <v>25.185064000000001</v>
      </c>
      <c r="CO60" s="28">
        <v>12.4493923</v>
      </c>
      <c r="CP60" s="28">
        <v>2.6409499999999999E-2</v>
      </c>
      <c r="CQ60" s="28">
        <v>5.2045500000000001E-2</v>
      </c>
      <c r="CR60" s="28">
        <v>1.0506E-2</v>
      </c>
    </row>
    <row r="61" spans="1:96" s="115" customFormat="1" x14ac:dyDescent="0.3">
      <c r="A61" s="109" t="s">
        <v>27</v>
      </c>
      <c r="B61" s="110">
        <v>7.2740856698275138</v>
      </c>
      <c r="C61" s="110">
        <v>6.0840912867166565E-2</v>
      </c>
      <c r="D61" s="110">
        <v>4.6500406405385934E-2</v>
      </c>
      <c r="E61" s="110">
        <v>2.0068595942127291E-2</v>
      </c>
      <c r="F61" s="110">
        <v>1.6188830211367168E-2</v>
      </c>
      <c r="G61" s="110">
        <v>1.0629167267353823E-2</v>
      </c>
      <c r="H61" s="110">
        <v>9.7504753402961573E-3</v>
      </c>
      <c r="I61" s="110">
        <v>1.1822183184260688E-2</v>
      </c>
      <c r="J61" s="110">
        <v>7.621504060761319E-3</v>
      </c>
      <c r="K61" s="110">
        <v>1.14728237599367E-2</v>
      </c>
      <c r="L61" s="111">
        <v>5.9335142533789298E-3</v>
      </c>
      <c r="M61" s="112">
        <v>5.2621140849680803E-3</v>
      </c>
      <c r="N61" s="113">
        <v>8.33469770398612E-2</v>
      </c>
      <c r="O61" s="113">
        <v>3.9392207728738996E-3</v>
      </c>
      <c r="P61" s="113">
        <v>9.6866132125299903E-3</v>
      </c>
      <c r="Q61" s="113">
        <v>1.39856172468507E-2</v>
      </c>
      <c r="R61" s="113">
        <v>3.5012253551445001E-2</v>
      </c>
      <c r="S61" s="113">
        <v>13.235565431325499</v>
      </c>
      <c r="T61" s="113">
        <v>8.4204766478785409</v>
      </c>
      <c r="U61" s="113">
        <v>6.7023957675991799</v>
      </c>
      <c r="V61" s="113">
        <v>37.669270800824002</v>
      </c>
      <c r="W61" s="113">
        <v>32.052789523597099</v>
      </c>
      <c r="X61" s="113">
        <v>30.934546232049499</v>
      </c>
      <c r="Y61" s="113">
        <v>19.128746426561499</v>
      </c>
      <c r="Z61" s="113">
        <v>22.110294487719599</v>
      </c>
      <c r="AA61" s="113">
        <v>24.0737149560223</v>
      </c>
      <c r="AB61" s="113">
        <v>24.632352013418899</v>
      </c>
      <c r="AC61" s="113">
        <v>21.748579875590899</v>
      </c>
      <c r="AD61" s="113">
        <v>22.5197396054287</v>
      </c>
      <c r="AE61" s="113">
        <v>22.592328070552401</v>
      </c>
      <c r="AF61" s="113">
        <v>16.465561415464499</v>
      </c>
      <c r="AG61" s="113">
        <v>17.583952520762299</v>
      </c>
      <c r="AH61" s="113">
        <v>14.5446283429654</v>
      </c>
      <c r="AI61" s="113">
        <v>14.148766555978</v>
      </c>
      <c r="AJ61" s="113">
        <v>9.8979051360195296</v>
      </c>
      <c r="AK61" s="113">
        <v>6.3173721958534799</v>
      </c>
      <c r="AL61" s="113">
        <v>7.4222747603797199</v>
      </c>
      <c r="AM61" s="113">
        <v>8.8227422142649203</v>
      </c>
      <c r="AN61" s="113">
        <v>6.7688497821197702</v>
      </c>
      <c r="AO61" s="113">
        <v>5.7306228629899703E-2</v>
      </c>
      <c r="AP61" s="113">
        <v>4.7496390797253901E-2</v>
      </c>
      <c r="AQ61" s="113">
        <v>3.0586003714536601E-2</v>
      </c>
      <c r="AR61" s="113">
        <v>1.99340773784319</v>
      </c>
      <c r="AS61" s="113">
        <v>1.6724953512201699</v>
      </c>
      <c r="AT61" s="113">
        <v>0.184143350432519</v>
      </c>
      <c r="AU61" s="113">
        <v>2.38238557359325</v>
      </c>
      <c r="AV61" s="113">
        <v>0.868060226231677</v>
      </c>
      <c r="AW61" s="113">
        <v>0.17437754190074101</v>
      </c>
      <c r="AX61" s="113">
        <v>3.00422256746768E-3</v>
      </c>
      <c r="AY61" s="113">
        <v>2.41367593059881E-2</v>
      </c>
      <c r="AZ61" s="113">
        <v>6.9871275746990799E-2</v>
      </c>
      <c r="BA61" s="113">
        <v>4.10289084600656E-2</v>
      </c>
      <c r="BB61" s="113">
        <v>4.1045242001085801E-2</v>
      </c>
      <c r="BC61" s="113">
        <v>4.8206994088606903E-2</v>
      </c>
      <c r="BD61" s="113">
        <v>0.17544657769161201</v>
      </c>
      <c r="BE61" s="113">
        <v>0.18239204330678699</v>
      </c>
      <c r="BF61" s="113">
        <v>0.224915823577581</v>
      </c>
      <c r="BG61" s="113">
        <v>7.9861876111480004E-2</v>
      </c>
      <c r="BH61" s="113">
        <v>0.43629004496003598</v>
      </c>
      <c r="BI61" s="113">
        <v>1.6331176406862301E-3</v>
      </c>
      <c r="BJ61" s="113">
        <v>2.7108121159519601E-2</v>
      </c>
      <c r="BK61" s="114">
        <v>0</v>
      </c>
      <c r="BL61" s="113">
        <v>0</v>
      </c>
      <c r="BM61" s="113">
        <v>0</v>
      </c>
      <c r="BN61" s="113">
        <v>0</v>
      </c>
      <c r="BO61" s="113">
        <v>0</v>
      </c>
      <c r="BP61" s="113">
        <v>0</v>
      </c>
      <c r="BQ61" s="113">
        <v>0</v>
      </c>
      <c r="BR61" s="113">
        <v>0</v>
      </c>
      <c r="BS61" s="113">
        <v>3.2279579309394098E-3</v>
      </c>
      <c r="BT61" s="113">
        <v>4.1113512567683098E-3</v>
      </c>
      <c r="BU61" s="113">
        <v>3.2020915874777299E-3</v>
      </c>
      <c r="BV61" s="113">
        <v>4.5320793139869203E-3</v>
      </c>
      <c r="BW61" s="113">
        <v>9.4429828205982707E-3</v>
      </c>
      <c r="BX61" s="113">
        <v>0</v>
      </c>
      <c r="BY61" s="113">
        <v>0</v>
      </c>
      <c r="BZ61" s="113">
        <v>1.57293474944009E-2</v>
      </c>
      <c r="CA61" s="113">
        <v>1.52848413136245E-2</v>
      </c>
      <c r="CB61" s="113">
        <v>2.2260253611240802E-2</v>
      </c>
      <c r="CC61" s="113">
        <v>1.4120535477232601E-2</v>
      </c>
      <c r="CD61" s="113">
        <v>3.8329256034655701E-2</v>
      </c>
      <c r="CE61" s="113">
        <v>0.38725945721257299</v>
      </c>
      <c r="CF61" s="113">
        <v>0.101349354121489</v>
      </c>
      <c r="CG61" s="113">
        <v>2.1374831950372399E-2</v>
      </c>
      <c r="CH61" s="113">
        <v>2.18149786488322</v>
      </c>
      <c r="CI61" s="113">
        <v>0.15597363182104601</v>
      </c>
      <c r="CJ61" s="113">
        <v>8.3759854970247599E-2</v>
      </c>
      <c r="CK61" s="113">
        <v>3.3540335479977097E-2</v>
      </c>
      <c r="CL61" s="113">
        <v>3.8692637637495801E-2</v>
      </c>
      <c r="CM61" s="111">
        <v>1.07943810448288</v>
      </c>
      <c r="CN61" s="111">
        <v>4.4153914494122404</v>
      </c>
      <c r="CO61" s="111">
        <v>2.5209526867791299</v>
      </c>
      <c r="CP61" s="111">
        <v>6.0199665863299497E-3</v>
      </c>
      <c r="CQ61" s="111">
        <v>1.3144096933877501E-2</v>
      </c>
      <c r="CR61" s="111">
        <v>3.7374871696389598E-3</v>
      </c>
    </row>
    <row r="62" spans="1:96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  <c r="BK62" s="119"/>
      <c r="CM62" s="2"/>
      <c r="CN62" s="2"/>
      <c r="CO62" s="2"/>
      <c r="CP62" s="2"/>
      <c r="CQ62" s="2"/>
    </row>
    <row r="63" spans="1:96" s="57" customFormat="1" ht="28.8" x14ac:dyDescent="0.3">
      <c r="A63" s="125" t="s">
        <v>33</v>
      </c>
      <c r="B63" s="126">
        <v>1135070.5637215446</v>
      </c>
      <c r="C63" s="126">
        <v>1596518.7280848306</v>
      </c>
      <c r="D63" s="126">
        <v>1642275.7615232223</v>
      </c>
      <c r="E63" s="126">
        <v>1641945.3009656561</v>
      </c>
      <c r="F63" s="126">
        <v>1656173.0584997525</v>
      </c>
      <c r="G63" s="126">
        <v>1649072.3677358858</v>
      </c>
      <c r="H63" s="126">
        <v>1667860.2087939971</v>
      </c>
      <c r="I63" s="126">
        <v>1653420.2690853621</v>
      </c>
      <c r="J63" s="126">
        <v>1687627.2959855702</v>
      </c>
      <c r="K63" s="126">
        <v>1687175.23860273</v>
      </c>
      <c r="L63" s="126">
        <v>1685710.20736109</v>
      </c>
      <c r="M63" s="126">
        <v>1765950.9674041099</v>
      </c>
      <c r="N63" s="126">
        <v>1791337.4514814301</v>
      </c>
      <c r="O63" s="126">
        <v>1773676.6223985199</v>
      </c>
      <c r="P63" s="126">
        <v>1780844.92036207</v>
      </c>
      <c r="Q63" s="126">
        <v>1783032.7884105199</v>
      </c>
      <c r="R63" s="126">
        <v>1792158.3785172901</v>
      </c>
      <c r="S63" s="126">
        <v>1793597.2457131799</v>
      </c>
      <c r="T63" s="126">
        <v>1822825.28481743</v>
      </c>
      <c r="U63" s="126">
        <v>1865181.2863447301</v>
      </c>
      <c r="V63" s="126">
        <v>1893653.6495526901</v>
      </c>
      <c r="W63" s="126">
        <v>1888129.46768679</v>
      </c>
      <c r="X63" s="126">
        <v>1866637.91153149</v>
      </c>
      <c r="Y63" s="126">
        <v>1860500.74683194</v>
      </c>
      <c r="Z63" s="126">
        <v>1868616.50109758</v>
      </c>
      <c r="AA63" s="126">
        <v>1852481.7591975799</v>
      </c>
      <c r="AB63" s="126">
        <v>1842006.4200069699</v>
      </c>
      <c r="AC63" s="126">
        <v>1814337.0896371</v>
      </c>
      <c r="AD63" s="126">
        <v>1811313.84723601</v>
      </c>
      <c r="AE63" s="126">
        <v>1809711.3863250699</v>
      </c>
      <c r="AF63" s="126">
        <v>1817901.0215928</v>
      </c>
      <c r="AG63" s="126">
        <v>1825142.91955837</v>
      </c>
      <c r="AH63" s="126">
        <v>1799142.9372914</v>
      </c>
      <c r="AI63" s="126">
        <v>1832668.81020681</v>
      </c>
      <c r="AJ63" s="126">
        <v>1827861.4739265</v>
      </c>
      <c r="AK63" s="126">
        <v>1879323.33611273</v>
      </c>
      <c r="AL63" s="126">
        <v>1950218.8536446199</v>
      </c>
      <c r="AM63" s="126">
        <v>1939112.98308939</v>
      </c>
      <c r="AN63" s="126">
        <v>2015509.3352615</v>
      </c>
      <c r="AO63" s="126">
        <v>1994990.4694247199</v>
      </c>
      <c r="AP63" s="126">
        <v>2022349.8543135501</v>
      </c>
      <c r="AQ63" s="126">
        <v>1997660.0678195499</v>
      </c>
      <c r="AR63" s="126">
        <v>2064566.40314196</v>
      </c>
      <c r="AS63" s="126">
        <v>2067034.5115820901</v>
      </c>
      <c r="AT63" s="126">
        <v>2089861.5008622601</v>
      </c>
      <c r="AU63" s="126">
        <v>2085015.34309309</v>
      </c>
      <c r="AV63" s="126">
        <v>2073404.4301175401</v>
      </c>
      <c r="AW63" s="126">
        <v>2117881.98693508</v>
      </c>
      <c r="AX63" s="126">
        <v>2121028.57452458</v>
      </c>
      <c r="AY63" s="126">
        <v>2119995.5538183101</v>
      </c>
      <c r="AZ63" s="126">
        <v>2131619.62783289</v>
      </c>
      <c r="BA63" s="126">
        <v>2153234.4442940801</v>
      </c>
      <c r="BB63" s="126">
        <v>2160508.4621422901</v>
      </c>
      <c r="BC63" s="126">
        <v>2162157.44723813</v>
      </c>
      <c r="BD63" s="126">
        <v>2169614.6203653701</v>
      </c>
      <c r="BE63" s="126">
        <v>2153802.1953362199</v>
      </c>
      <c r="BF63" s="126">
        <v>2172133.4839763199</v>
      </c>
      <c r="BG63" s="126">
        <v>2187433.05472686</v>
      </c>
      <c r="BH63" s="126">
        <v>2199785.1546235499</v>
      </c>
      <c r="BI63" s="126">
        <v>2268206.6204356798</v>
      </c>
      <c r="BJ63" s="126">
        <v>2259869.16925814</v>
      </c>
      <c r="BK63" s="127">
        <v>2192188.7560257739</v>
      </c>
      <c r="BL63" s="126">
        <v>2166871.9480918101</v>
      </c>
      <c r="BM63" s="126">
        <v>2213517.4697153</v>
      </c>
      <c r="BN63" s="126">
        <v>2221661.8528180099</v>
      </c>
      <c r="BO63" s="126">
        <v>2267447.6355365301</v>
      </c>
      <c r="BP63" s="126">
        <v>2428916.64023514</v>
      </c>
      <c r="BQ63" s="126">
        <v>2422536.68481699</v>
      </c>
      <c r="BR63" s="126">
        <v>2452299.3112645498</v>
      </c>
      <c r="BS63" s="126">
        <v>2532346.8869646098</v>
      </c>
      <c r="BT63" s="126">
        <v>2562482.79764813</v>
      </c>
      <c r="BU63" s="126">
        <v>2645974.6789238099</v>
      </c>
      <c r="BV63" s="126">
        <v>2665104.1121648801</v>
      </c>
      <c r="BW63" s="126">
        <v>2706253.6491653398</v>
      </c>
      <c r="BX63" s="126">
        <v>2743299.35847393</v>
      </c>
      <c r="BY63" s="126">
        <v>2797543.4175921199</v>
      </c>
      <c r="BZ63" s="126">
        <v>2804416.48553936</v>
      </c>
      <c r="CA63" s="126">
        <v>2871013.3417824102</v>
      </c>
      <c r="CB63" s="126">
        <v>2927487.9928223798</v>
      </c>
      <c r="CC63" s="126">
        <v>2933733.7135657002</v>
      </c>
      <c r="CD63" s="126">
        <v>2958146.1198875899</v>
      </c>
      <c r="CE63" s="126">
        <v>2986064.6398518202</v>
      </c>
      <c r="CF63" s="126">
        <v>3052402.71749241</v>
      </c>
      <c r="CG63" s="126">
        <v>3236008.3034728402</v>
      </c>
      <c r="CH63" s="126">
        <v>3187470.5338388002</v>
      </c>
      <c r="CI63" s="126">
        <v>3195069.9301513201</v>
      </c>
      <c r="CJ63" s="126">
        <v>3255437.7829982601</v>
      </c>
      <c r="CK63" s="126">
        <v>3303698.7697789101</v>
      </c>
      <c r="CL63" s="126">
        <v>3355914.3115380299</v>
      </c>
      <c r="CM63" s="126">
        <v>3401124.4034510399</v>
      </c>
      <c r="CN63" s="126">
        <v>3425050.01994474</v>
      </c>
      <c r="CO63" s="126">
        <v>3433316.62194337</v>
      </c>
      <c r="CP63" s="126">
        <v>3445449.7517882301</v>
      </c>
      <c r="CQ63" s="126">
        <v>3491180.0390876699</v>
      </c>
      <c r="CR63" s="126">
        <v>3522750.6876799199</v>
      </c>
    </row>
    <row r="64" spans="1:96" s="32" customFormat="1" x14ac:dyDescent="0.3">
      <c r="A64" s="128" t="s">
        <v>34</v>
      </c>
      <c r="B64" s="129">
        <v>144693.80388924654</v>
      </c>
      <c r="C64" s="129">
        <v>170470.96973963891</v>
      </c>
      <c r="D64" s="129">
        <v>141489.4439421373</v>
      </c>
      <c r="E64" s="129">
        <v>111599.82373955398</v>
      </c>
      <c r="F64" s="129">
        <v>112141.44070962696</v>
      </c>
      <c r="G64" s="129">
        <v>113513.13545006435</v>
      </c>
      <c r="H64" s="129">
        <v>118020.02338464238</v>
      </c>
      <c r="I64" s="129">
        <v>113914.36923789771</v>
      </c>
      <c r="J64" s="129">
        <v>111991.08272777963</v>
      </c>
      <c r="K64" s="129">
        <v>112282.69761336999</v>
      </c>
      <c r="L64" s="129">
        <v>117446.53961830999</v>
      </c>
      <c r="M64" s="130">
        <v>110086.04877433</v>
      </c>
      <c r="N64" s="130">
        <v>93615.700648200494</v>
      </c>
      <c r="O64" s="130">
        <v>91895.958826159796</v>
      </c>
      <c r="P64" s="130">
        <v>88827.271532030107</v>
      </c>
      <c r="Q64" s="130">
        <v>95884.325286610096</v>
      </c>
      <c r="R64" s="130">
        <v>90205.386262190106</v>
      </c>
      <c r="S64" s="130">
        <v>84842.192983910194</v>
      </c>
      <c r="T64" s="130">
        <v>77507.970572449995</v>
      </c>
      <c r="U64" s="130">
        <v>87337.191050910202</v>
      </c>
      <c r="V64" s="130">
        <v>79896.087098920005</v>
      </c>
      <c r="W64" s="130">
        <v>76467.357916410096</v>
      </c>
      <c r="X64" s="130">
        <v>74980.574538749905</v>
      </c>
      <c r="Y64" s="130">
        <v>74687.3448173301</v>
      </c>
      <c r="Z64" s="130">
        <v>68400.477919569705</v>
      </c>
      <c r="AA64" s="130">
        <v>67092.049612590301</v>
      </c>
      <c r="AB64" s="130">
        <v>68427.593723079903</v>
      </c>
      <c r="AC64" s="130">
        <v>86153.490660930096</v>
      </c>
      <c r="AD64" s="130">
        <v>69132.704028609907</v>
      </c>
      <c r="AE64" s="130">
        <v>82478.180883299996</v>
      </c>
      <c r="AF64" s="130">
        <v>76104.9308309599</v>
      </c>
      <c r="AG64" s="130">
        <v>74277.341852290599</v>
      </c>
      <c r="AH64" s="130">
        <v>77201.393065579905</v>
      </c>
      <c r="AI64" s="130">
        <v>75293.154060969406</v>
      </c>
      <c r="AJ64" s="130">
        <v>77618.959938300104</v>
      </c>
      <c r="AK64" s="130">
        <v>103305.03688189</v>
      </c>
      <c r="AL64" s="130">
        <v>82884.378710190504</v>
      </c>
      <c r="AM64" s="130">
        <v>93191.338852510104</v>
      </c>
      <c r="AN64" s="130">
        <v>80499.3958125801</v>
      </c>
      <c r="AO64" s="130">
        <v>83045.298544070203</v>
      </c>
      <c r="AP64" s="130">
        <v>91845.148821249604</v>
      </c>
      <c r="AQ64" s="130">
        <v>92769.417315629995</v>
      </c>
      <c r="AR64" s="130">
        <v>91591.834435559795</v>
      </c>
      <c r="AS64" s="130">
        <v>97033.310836499804</v>
      </c>
      <c r="AT64" s="130">
        <v>82353.577330879605</v>
      </c>
      <c r="AU64" s="130">
        <v>81510.940328520504</v>
      </c>
      <c r="AV64" s="130">
        <v>85530.501321729302</v>
      </c>
      <c r="AW64" s="130">
        <v>92765.495341570102</v>
      </c>
      <c r="AX64" s="130">
        <v>85621.616708779693</v>
      </c>
      <c r="AY64" s="130">
        <v>90175.988769429707</v>
      </c>
      <c r="AZ64" s="130">
        <v>82697.957714660093</v>
      </c>
      <c r="BA64" s="130">
        <v>89737.909641579696</v>
      </c>
      <c r="BB64" s="130">
        <v>88142.243398730207</v>
      </c>
      <c r="BC64" s="130">
        <v>87234.885723539206</v>
      </c>
      <c r="BD64" s="130">
        <v>89777.245857399903</v>
      </c>
      <c r="BE64" s="130">
        <v>94003.753977720204</v>
      </c>
      <c r="BF64" s="130">
        <v>89695.304135089697</v>
      </c>
      <c r="BG64" s="130">
        <v>88153.665940470499</v>
      </c>
      <c r="BH64" s="130">
        <v>90521.734112010294</v>
      </c>
      <c r="BI64" s="130">
        <v>90775.710259339801</v>
      </c>
      <c r="BJ64" s="130">
        <v>83745.950257720004</v>
      </c>
      <c r="BK64" s="108">
        <v>69214.760058776214</v>
      </c>
      <c r="BL64" s="130">
        <v>86481.612714020099</v>
      </c>
      <c r="BM64" s="130">
        <v>79231.732990409699</v>
      </c>
      <c r="BN64" s="130">
        <v>76747.082355210106</v>
      </c>
      <c r="BO64" s="130">
        <v>70572.0081386198</v>
      </c>
      <c r="BP64" s="130">
        <v>105670.08338965999</v>
      </c>
      <c r="BQ64" s="130">
        <v>97752.020572710797</v>
      </c>
      <c r="BR64" s="130">
        <v>85214.752432429697</v>
      </c>
      <c r="BS64" s="130">
        <v>68947.651065560101</v>
      </c>
      <c r="BT64" s="130">
        <v>62841.819795589901</v>
      </c>
      <c r="BU64" s="130">
        <v>70908.086318219997</v>
      </c>
      <c r="BV64" s="130">
        <v>69947.576098989695</v>
      </c>
      <c r="BW64" s="130">
        <v>63300.977762739603</v>
      </c>
      <c r="BX64" s="130">
        <v>52163.271896079597</v>
      </c>
      <c r="BY64" s="130">
        <v>59613.272350339699</v>
      </c>
      <c r="BZ64" s="130">
        <v>54970.731332579599</v>
      </c>
      <c r="CA64" s="130">
        <v>53809.070717460498</v>
      </c>
      <c r="CB64" s="130">
        <v>54734.958717950598</v>
      </c>
      <c r="CC64" s="130">
        <v>49602.867131470703</v>
      </c>
      <c r="CD64" s="130">
        <v>46916.271753859699</v>
      </c>
      <c r="CE64" s="130">
        <v>48712.918634340203</v>
      </c>
      <c r="CF64" s="130">
        <v>55364.274821129598</v>
      </c>
      <c r="CG64" s="130">
        <v>72612.827314480193</v>
      </c>
      <c r="CH64" s="130">
        <v>77376.610148860098</v>
      </c>
      <c r="CI64" s="130">
        <v>87308.966580660097</v>
      </c>
      <c r="CJ64" s="130">
        <v>94361.309741460296</v>
      </c>
      <c r="CK64" s="130">
        <v>75497.349750779598</v>
      </c>
      <c r="CL64" s="130">
        <v>77153.071681560497</v>
      </c>
      <c r="CM64" s="129">
        <v>90336.889228569795</v>
      </c>
      <c r="CN64" s="129">
        <v>84644.1948211407</v>
      </c>
      <c r="CO64" s="129">
        <v>94246.100192660495</v>
      </c>
      <c r="CP64" s="129">
        <v>101129.04232394999</v>
      </c>
      <c r="CQ64" s="129">
        <v>102217.67755896</v>
      </c>
      <c r="CR64" s="129">
        <v>107972.94847504</v>
      </c>
    </row>
    <row r="65" spans="1:96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2"/>
      <c r="CM65" s="2"/>
      <c r="CN65" s="2"/>
      <c r="CO65" s="2"/>
      <c r="CP65" s="2"/>
      <c r="CQ65" s="2"/>
    </row>
    <row r="66" spans="1:96" s="32" customFormat="1" x14ac:dyDescent="0.3">
      <c r="A66" s="133" t="s">
        <v>35</v>
      </c>
      <c r="B66" s="53">
        <v>1279764.367610791</v>
      </c>
      <c r="C66" s="53">
        <v>1766989.6978244695</v>
      </c>
      <c r="D66" s="53">
        <v>1783765.2054653596</v>
      </c>
      <c r="E66" s="53">
        <v>1753545.1247052101</v>
      </c>
      <c r="F66" s="53">
        <v>1768314.4992093795</v>
      </c>
      <c r="G66" s="53">
        <v>1762585.5031859502</v>
      </c>
      <c r="H66" s="53">
        <v>1785880.2321786394</v>
      </c>
      <c r="I66" s="53">
        <v>1767334.6383232598</v>
      </c>
      <c r="J66" s="53">
        <v>1799618.3787133498</v>
      </c>
      <c r="K66" s="53">
        <v>1799457.9362160999</v>
      </c>
      <c r="L66" s="53">
        <v>1803156.7469794</v>
      </c>
      <c r="M66" s="52">
        <v>1876037.0161784401</v>
      </c>
      <c r="N66" s="52">
        <v>1884953.1521296301</v>
      </c>
      <c r="O66" s="52">
        <v>1865572.5812246799</v>
      </c>
      <c r="P66" s="52">
        <v>1869672.1918941</v>
      </c>
      <c r="Q66" s="52">
        <v>1878917.11369713</v>
      </c>
      <c r="R66" s="52">
        <v>1882363.7647794799</v>
      </c>
      <c r="S66" s="52">
        <v>1878439.4386970899</v>
      </c>
      <c r="T66" s="52">
        <v>1900333.2553898799</v>
      </c>
      <c r="U66" s="52">
        <v>1952518.47739564</v>
      </c>
      <c r="V66" s="52">
        <v>1973549.7366516099</v>
      </c>
      <c r="W66" s="52">
        <v>1964596.8256031999</v>
      </c>
      <c r="X66" s="52">
        <v>1941618.4860702399</v>
      </c>
      <c r="Y66" s="52">
        <v>1935188.0916492699</v>
      </c>
      <c r="Z66" s="52">
        <v>1937016.9790171499</v>
      </c>
      <c r="AA66" s="52">
        <v>1919573.80881017</v>
      </c>
      <c r="AB66" s="52">
        <v>1910434.0137300501</v>
      </c>
      <c r="AC66" s="52">
        <v>1900490.5802980301</v>
      </c>
      <c r="AD66" s="52">
        <v>1880446.5512646199</v>
      </c>
      <c r="AE66" s="52">
        <v>1892189.56720837</v>
      </c>
      <c r="AF66" s="52">
        <v>1894005.95242376</v>
      </c>
      <c r="AG66" s="52">
        <v>1899420.2614106601</v>
      </c>
      <c r="AH66" s="52">
        <v>1876344.33035698</v>
      </c>
      <c r="AI66" s="52">
        <v>1907961.9642677801</v>
      </c>
      <c r="AJ66" s="52">
        <v>1905480.4338648</v>
      </c>
      <c r="AK66" s="52">
        <v>1982628.3729946199</v>
      </c>
      <c r="AL66" s="52">
        <v>2033103.23235481</v>
      </c>
      <c r="AM66" s="52">
        <v>2032304.3219419001</v>
      </c>
      <c r="AN66" s="52">
        <v>2096008.7310740801</v>
      </c>
      <c r="AO66" s="52">
        <v>2078035.7679687899</v>
      </c>
      <c r="AP66" s="52">
        <v>2114195.0031348001</v>
      </c>
      <c r="AQ66" s="52">
        <v>2090429.4851351799</v>
      </c>
      <c r="AR66" s="52">
        <v>2156158.2375775198</v>
      </c>
      <c r="AS66" s="52">
        <v>2164067.8224185901</v>
      </c>
      <c r="AT66" s="52">
        <v>2172215.0781931402</v>
      </c>
      <c r="AU66" s="52">
        <v>2166526.28342161</v>
      </c>
      <c r="AV66" s="52">
        <v>2158934.9314392698</v>
      </c>
      <c r="AW66" s="52">
        <v>2210647.4822766501</v>
      </c>
      <c r="AX66" s="52">
        <v>2206650.1912333602</v>
      </c>
      <c r="AY66" s="52">
        <v>2210171.5425877399</v>
      </c>
      <c r="AZ66" s="52">
        <v>2214317.5855475501</v>
      </c>
      <c r="BA66" s="52">
        <v>2242972.3539356599</v>
      </c>
      <c r="BB66" s="52">
        <v>2248650.7055410198</v>
      </c>
      <c r="BC66" s="52">
        <v>2249392.3329616701</v>
      </c>
      <c r="BD66" s="52">
        <v>2259391.86622277</v>
      </c>
      <c r="BE66" s="52">
        <v>2247805.94931394</v>
      </c>
      <c r="BF66" s="52">
        <v>2261828.7881114101</v>
      </c>
      <c r="BG66" s="52">
        <v>2275586.7206673301</v>
      </c>
      <c r="BH66" s="52">
        <v>2290306.8887355598</v>
      </c>
      <c r="BI66" s="52">
        <v>2358982.33069502</v>
      </c>
      <c r="BJ66" s="52">
        <v>2343615.11951586</v>
      </c>
      <c r="BK66" s="52">
        <v>2261403.5160845499</v>
      </c>
      <c r="BL66" s="52">
        <v>2253353.5608058302</v>
      </c>
      <c r="BM66" s="52">
        <v>2292749.2027057102</v>
      </c>
      <c r="BN66" s="52">
        <v>2298408.93517322</v>
      </c>
      <c r="BO66" s="52">
        <v>2338019.6436751499</v>
      </c>
      <c r="BP66" s="52">
        <v>2534586.7236247999</v>
      </c>
      <c r="BQ66" s="52">
        <v>2520288.7053896999</v>
      </c>
      <c r="BR66" s="52">
        <v>2537514.06369698</v>
      </c>
      <c r="BS66" s="52">
        <v>2601294.5380301699</v>
      </c>
      <c r="BT66" s="52">
        <v>2625324.6174437199</v>
      </c>
      <c r="BU66" s="52">
        <v>2716882.7652420299</v>
      </c>
      <c r="BV66" s="52">
        <v>2735051.6882638698</v>
      </c>
      <c r="BW66" s="52">
        <v>2769554.6269280799</v>
      </c>
      <c r="BX66" s="52">
        <v>2795462.6303700102</v>
      </c>
      <c r="BY66" s="52">
        <v>2857156.68994246</v>
      </c>
      <c r="BZ66" s="52">
        <v>2859387.2168719401</v>
      </c>
      <c r="CA66" s="52">
        <v>2924822.4124998702</v>
      </c>
      <c r="CB66" s="52">
        <v>2982222.95154033</v>
      </c>
      <c r="CC66" s="52">
        <v>2983336.58069717</v>
      </c>
      <c r="CD66" s="52">
        <v>3005062.3916414501</v>
      </c>
      <c r="CE66" s="52">
        <v>3034777.5584861599</v>
      </c>
      <c r="CF66" s="52">
        <v>3107766.9923135401</v>
      </c>
      <c r="CG66" s="52">
        <v>3308621.13078732</v>
      </c>
      <c r="CH66" s="52">
        <v>3264847.1439876598</v>
      </c>
      <c r="CI66" s="52">
        <v>3282378.8967319801</v>
      </c>
      <c r="CJ66" s="52">
        <v>3349799.0927397199</v>
      </c>
      <c r="CK66" s="52">
        <v>3379196.1195296901</v>
      </c>
      <c r="CL66" s="52">
        <v>3433067.3832195899</v>
      </c>
      <c r="CM66" s="53">
        <v>3491461.2926796102</v>
      </c>
      <c r="CN66" s="53">
        <v>3509694.2147658798</v>
      </c>
      <c r="CO66" s="53">
        <v>3527562.72213603</v>
      </c>
      <c r="CP66" s="53">
        <v>3546578.7941121799</v>
      </c>
      <c r="CQ66" s="53">
        <v>3593397.7166466299</v>
      </c>
      <c r="CR66" s="53">
        <v>3630723.6361549599</v>
      </c>
    </row>
    <row r="67" spans="1:96" s="32" customFormat="1" x14ac:dyDescent="0.3">
      <c r="A67" s="134" t="s">
        <v>26</v>
      </c>
      <c r="B67" s="82">
        <v>456202.42765723006</v>
      </c>
      <c r="C67" s="82">
        <v>601905.53557697986</v>
      </c>
      <c r="D67" s="82">
        <v>593590.30444713961</v>
      </c>
      <c r="E67" s="82">
        <v>593387.91928885924</v>
      </c>
      <c r="F67" s="82">
        <v>597963.03078400006</v>
      </c>
      <c r="G67" s="82">
        <v>612289.10481044988</v>
      </c>
      <c r="H67" s="82">
        <v>617056.54358299018</v>
      </c>
      <c r="I67" s="82">
        <v>607674.97566971998</v>
      </c>
      <c r="J67" s="80">
        <v>613891.68572045001</v>
      </c>
      <c r="K67" s="80">
        <v>614404.78004733997</v>
      </c>
      <c r="L67" s="80">
        <v>606249.56481144996</v>
      </c>
      <c r="M67" s="79">
        <v>613862.52739516005</v>
      </c>
      <c r="N67" s="79">
        <v>658300.02113950998</v>
      </c>
      <c r="O67" s="79">
        <v>644074.58504557004</v>
      </c>
      <c r="P67" s="79">
        <v>649367.06996151002</v>
      </c>
      <c r="Q67" s="79">
        <v>647220.85444578005</v>
      </c>
      <c r="R67" s="79">
        <v>646946.74881706003</v>
      </c>
      <c r="S67" s="79">
        <v>644741.50177266996</v>
      </c>
      <c r="T67" s="79">
        <v>650167.19880917994</v>
      </c>
      <c r="U67" s="79">
        <v>675197.26855012996</v>
      </c>
      <c r="V67" s="79">
        <v>682222.05576913001</v>
      </c>
      <c r="W67" s="79">
        <v>685658.07637897006</v>
      </c>
      <c r="X67" s="79">
        <v>683601.90795502998</v>
      </c>
      <c r="Y67" s="79">
        <v>649851.85351314</v>
      </c>
      <c r="Z67" s="79">
        <v>651911.95645977999</v>
      </c>
      <c r="AA67" s="79">
        <v>626648.22173798003</v>
      </c>
      <c r="AB67" s="79">
        <v>630005.39653527003</v>
      </c>
      <c r="AC67" s="79">
        <v>618691.98758252</v>
      </c>
      <c r="AD67" s="79">
        <v>607763.46499954001</v>
      </c>
      <c r="AE67" s="79">
        <v>600039.73675195</v>
      </c>
      <c r="AF67" s="79">
        <v>588835.22531599004</v>
      </c>
      <c r="AG67" s="79">
        <v>583736.06315070996</v>
      </c>
      <c r="AH67" s="79">
        <v>565155.39737429004</v>
      </c>
      <c r="AI67" s="79">
        <v>575267.95927981997</v>
      </c>
      <c r="AJ67" s="79">
        <v>565720.55011022999</v>
      </c>
      <c r="AK67" s="79">
        <v>546722.03263111005</v>
      </c>
      <c r="AL67" s="79">
        <v>560582.22167897003</v>
      </c>
      <c r="AM67" s="79">
        <v>555344.88928382006</v>
      </c>
      <c r="AN67" s="79">
        <v>591832.16745335003</v>
      </c>
      <c r="AO67" s="79">
        <v>578869.75255252002</v>
      </c>
      <c r="AP67" s="79">
        <v>577870.13468649995</v>
      </c>
      <c r="AQ67" s="79">
        <v>552451.25107234996</v>
      </c>
      <c r="AR67" s="79">
        <v>563511.92130292999</v>
      </c>
      <c r="AS67" s="79">
        <v>564588.50868822006</v>
      </c>
      <c r="AT67" s="79">
        <v>527259.24222963001</v>
      </c>
      <c r="AU67" s="79">
        <v>488225.51387060003</v>
      </c>
      <c r="AV67" s="79">
        <v>466061.47031819</v>
      </c>
      <c r="AW67" s="79">
        <v>447663.33102465997</v>
      </c>
      <c r="AX67" s="79">
        <v>450849.79100800998</v>
      </c>
      <c r="AY67" s="79">
        <v>444715.47714464</v>
      </c>
      <c r="AZ67" s="79">
        <v>439513.70067773998</v>
      </c>
      <c r="BA67" s="79">
        <v>443551.63524004002</v>
      </c>
      <c r="BB67" s="79">
        <v>426105.56806987</v>
      </c>
      <c r="BC67" s="79">
        <v>418534.76104508003</v>
      </c>
      <c r="BD67" s="79">
        <v>407813.46863985999</v>
      </c>
      <c r="BE67" s="79">
        <v>405230.15093677002</v>
      </c>
      <c r="BF67" s="79">
        <v>386556.27299178002</v>
      </c>
      <c r="BG67" s="79">
        <v>384023.72551740002</v>
      </c>
      <c r="BH67" s="79">
        <v>365847.46088407002</v>
      </c>
      <c r="BI67" s="79">
        <v>352367.32115561003</v>
      </c>
      <c r="BJ67" s="79">
        <v>358576.97274360002</v>
      </c>
      <c r="BK67" s="31">
        <v>311784.24393780017</v>
      </c>
      <c r="BL67" s="79">
        <v>313145.97885871999</v>
      </c>
      <c r="BM67" s="79">
        <v>316931.08413570002</v>
      </c>
      <c r="BN67" s="79">
        <v>324603.8233626</v>
      </c>
      <c r="BO67" s="79">
        <v>347351.13475872</v>
      </c>
      <c r="BP67" s="79">
        <v>372613.35500317003</v>
      </c>
      <c r="BQ67" s="79">
        <v>377802.78387776</v>
      </c>
      <c r="BR67" s="79">
        <v>409590.25261651998</v>
      </c>
      <c r="BS67" s="79">
        <v>427934.27902038</v>
      </c>
      <c r="BT67" s="79">
        <v>439466.95575838001</v>
      </c>
      <c r="BU67" s="79">
        <v>442563.98458270001</v>
      </c>
      <c r="BV67" s="79">
        <v>448070.77231145999</v>
      </c>
      <c r="BW67" s="79">
        <v>445104.68296228</v>
      </c>
      <c r="BX67" s="79">
        <v>444816.40866726998</v>
      </c>
      <c r="BY67" s="79">
        <v>445794.02558155003</v>
      </c>
      <c r="BZ67" s="79">
        <v>438295.4858653</v>
      </c>
      <c r="CA67" s="79">
        <v>435870.92059246002</v>
      </c>
      <c r="CB67" s="79">
        <v>440009.87526634999</v>
      </c>
      <c r="CC67" s="79">
        <v>434826.50706565002</v>
      </c>
      <c r="CD67" s="79">
        <v>430870.54136287002</v>
      </c>
      <c r="CE67" s="79">
        <v>432840.61654150003</v>
      </c>
      <c r="CF67" s="79">
        <v>430840.07407216</v>
      </c>
      <c r="CG67" s="79">
        <v>430413.91035090998</v>
      </c>
      <c r="CH67" s="79">
        <v>427182.79104877001</v>
      </c>
      <c r="CI67" s="79">
        <v>426350.04925302998</v>
      </c>
      <c r="CJ67" s="79">
        <v>428955.92533736001</v>
      </c>
      <c r="CK67" s="79">
        <v>427687.35561807</v>
      </c>
      <c r="CL67" s="79">
        <v>428333.27185379999</v>
      </c>
      <c r="CM67" s="82">
        <v>425232.66573687998</v>
      </c>
      <c r="CN67" s="82">
        <v>423526.48433854</v>
      </c>
      <c r="CO67" s="82">
        <v>424094.63046557002</v>
      </c>
      <c r="CP67" s="82">
        <v>422483.30053866003</v>
      </c>
      <c r="CQ67" s="82">
        <v>422399.78524957999</v>
      </c>
      <c r="CR67" s="82">
        <v>421904.33318522997</v>
      </c>
    </row>
    <row r="68" spans="1:96" s="139" customFormat="1" x14ac:dyDescent="0.3">
      <c r="A68" s="135" t="s">
        <v>27</v>
      </c>
      <c r="B68" s="136">
        <v>35.647376908056941</v>
      </c>
      <c r="C68" s="136">
        <v>34.063896145973587</v>
      </c>
      <c r="D68" s="136">
        <v>33.277378806830136</v>
      </c>
      <c r="E68" s="136">
        <v>33.839329876875233</v>
      </c>
      <c r="F68" s="136">
        <v>33.815423164338227</v>
      </c>
      <c r="G68" s="136">
        <v>34.738122133860202</v>
      </c>
      <c r="H68" s="136">
        <v>34.551955526727994</v>
      </c>
      <c r="I68" s="136">
        <v>34.383696357937353</v>
      </c>
      <c r="J68" s="137">
        <v>34.112325867629579</v>
      </c>
      <c r="K68" s="137">
        <v>34.143881203431199</v>
      </c>
      <c r="L68" s="137">
        <v>33.621567610637499</v>
      </c>
      <c r="M68" s="136">
        <v>32.721237486327503</v>
      </c>
      <c r="N68" s="137">
        <v>34.923946008724897</v>
      </c>
      <c r="O68" s="137">
        <v>34.524230873009401</v>
      </c>
      <c r="P68" s="137">
        <v>34.731600158403097</v>
      </c>
      <c r="Q68" s="137">
        <v>34.446482483319798</v>
      </c>
      <c r="R68" s="137">
        <v>34.368848408684201</v>
      </c>
      <c r="S68" s="137">
        <v>34.323251976644599</v>
      </c>
      <c r="T68" s="137">
        <v>34.2133253188683</v>
      </c>
      <c r="U68" s="137">
        <v>34.580838868717898</v>
      </c>
      <c r="V68" s="137">
        <v>34.568272747288901</v>
      </c>
      <c r="W68" s="137">
        <v>34.900701632175803</v>
      </c>
      <c r="X68" s="137">
        <v>35.207838865327901</v>
      </c>
      <c r="Y68" s="137">
        <v>33.580810894681697</v>
      </c>
      <c r="Z68" s="137">
        <v>33.655459065235597</v>
      </c>
      <c r="AA68" s="137">
        <v>32.645174614379698</v>
      </c>
      <c r="AB68" s="137">
        <v>32.9770822759384</v>
      </c>
      <c r="AC68" s="137">
        <v>32.554330655272103</v>
      </c>
      <c r="AD68" s="137">
        <v>32.320166961981101</v>
      </c>
      <c r="AE68" s="137">
        <v>31.711396529746999</v>
      </c>
      <c r="AF68" s="137">
        <v>31.089407325381298</v>
      </c>
      <c r="AG68" s="137">
        <v>30.732327911316499</v>
      </c>
      <c r="AH68" s="137">
        <v>30.120025851905702</v>
      </c>
      <c r="AI68" s="137">
        <v>30.150913385770298</v>
      </c>
      <c r="AJ68" s="137">
        <v>29.689129316473998</v>
      </c>
      <c r="AK68" s="137">
        <v>27.575618309412398</v>
      </c>
      <c r="AL68" s="137">
        <v>27.572737712373002</v>
      </c>
      <c r="AM68" s="137">
        <v>27.3258725717406</v>
      </c>
      <c r="AN68" s="137">
        <v>28.2361499109821</v>
      </c>
      <c r="AO68" s="137">
        <v>27.8565827150485</v>
      </c>
      <c r="AP68" s="137">
        <v>27.332868246763901</v>
      </c>
      <c r="AQ68" s="137">
        <v>26.427643457996201</v>
      </c>
      <c r="AR68" s="137">
        <v>26.134998419042098</v>
      </c>
      <c r="AS68" s="137">
        <v>26.089224322795399</v>
      </c>
      <c r="AT68" s="137">
        <v>24.272883819046498</v>
      </c>
      <c r="AU68" s="137">
        <v>22.534945345760701</v>
      </c>
      <c r="AV68" s="137">
        <v>21.587564475946799</v>
      </c>
      <c r="AW68" s="137">
        <v>20.2503264140346</v>
      </c>
      <c r="AX68" s="137">
        <v>20.431411956419701</v>
      </c>
      <c r="AY68" s="137">
        <v>20.121310431133001</v>
      </c>
      <c r="AZ68" s="137">
        <v>19.848720145040001</v>
      </c>
      <c r="BA68" s="137">
        <v>19.7751717475143</v>
      </c>
      <c r="BB68" s="137">
        <v>18.949388938881501</v>
      </c>
      <c r="BC68" s="137">
        <v>18.606570090599298</v>
      </c>
      <c r="BD68" s="137">
        <v>18.049700662224598</v>
      </c>
      <c r="BE68" s="137">
        <v>18.027808452969499</v>
      </c>
      <c r="BF68" s="137">
        <v>17.090430320084</v>
      </c>
      <c r="BG68" s="137">
        <v>16.8758115008152</v>
      </c>
      <c r="BH68" s="137">
        <v>15.9737309739329</v>
      </c>
      <c r="BI68" s="137">
        <v>14.9372598756089</v>
      </c>
      <c r="BJ68" s="137">
        <v>15.3001646796712</v>
      </c>
      <c r="BK68" s="138">
        <v>13.787200812247393</v>
      </c>
      <c r="BL68" s="137">
        <v>13.8968861480723</v>
      </c>
      <c r="BM68" s="137">
        <v>13.823190245216701</v>
      </c>
      <c r="BN68" s="137">
        <v>14.1229795270586</v>
      </c>
      <c r="BO68" s="137">
        <v>14.856638852388601</v>
      </c>
      <c r="BP68" s="137">
        <v>14.7011483777633</v>
      </c>
      <c r="BQ68" s="137">
        <v>14.990456572289499</v>
      </c>
      <c r="BR68" s="137">
        <v>16.141398326666799</v>
      </c>
      <c r="BS68" s="137">
        <v>16.450819880798001</v>
      </c>
      <c r="BT68" s="137">
        <v>16.7395282411319</v>
      </c>
      <c r="BU68" s="137">
        <v>16.289403070480802</v>
      </c>
      <c r="BV68" s="137">
        <v>16.382533984060899</v>
      </c>
      <c r="BW68" s="137">
        <v>16.071345141004802</v>
      </c>
      <c r="BX68" s="137">
        <v>15.9120856717871</v>
      </c>
      <c r="BY68" s="137">
        <v>15.602715355122101</v>
      </c>
      <c r="BZ68" s="137">
        <v>15.328301227588801</v>
      </c>
      <c r="CA68" s="137">
        <v>14.902474718795601</v>
      </c>
      <c r="CB68" s="137">
        <v>14.754425890226701</v>
      </c>
      <c r="CC68" s="137">
        <v>14.5751743158674</v>
      </c>
      <c r="CD68" s="137">
        <v>14.3381562579643</v>
      </c>
      <c r="CE68" s="137">
        <v>14.2626801536457</v>
      </c>
      <c r="CF68" s="137">
        <v>13.8633325837413</v>
      </c>
      <c r="CG68" s="137">
        <v>13.0088605898642</v>
      </c>
      <c r="CH68" s="137">
        <v>13.084312134963</v>
      </c>
      <c r="CI68" s="137">
        <v>12.9890564942857</v>
      </c>
      <c r="CJ68" s="137">
        <v>12.805422458531</v>
      </c>
      <c r="CK68" s="137">
        <v>12.6564822073007</v>
      </c>
      <c r="CL68" s="137">
        <v>12.4766928242492</v>
      </c>
      <c r="CM68" s="137">
        <v>12.179217527871399</v>
      </c>
      <c r="CN68" s="137">
        <v>12.067332890617401</v>
      </c>
      <c r="CO68" s="137">
        <v>12.0223129642545</v>
      </c>
      <c r="CP68" s="137">
        <v>11.912418278709699</v>
      </c>
      <c r="CQ68" s="137">
        <v>11.754885447073899</v>
      </c>
      <c r="CR68" s="137">
        <v>11.620392391860401</v>
      </c>
    </row>
    <row r="69" spans="1:96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2"/>
      <c r="CN69" s="2"/>
      <c r="CO69" s="2"/>
      <c r="CP69" s="2"/>
      <c r="CQ69" s="2"/>
    </row>
    <row r="70" spans="1:96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19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</row>
    <row r="71" spans="1:96" s="32" customFormat="1" ht="28.8" x14ac:dyDescent="0.3">
      <c r="A71" s="142" t="s">
        <v>37</v>
      </c>
      <c r="B71" s="108">
        <v>124867.59038856995</v>
      </c>
      <c r="C71" s="108">
        <v>169780.88672747012</v>
      </c>
      <c r="D71" s="108">
        <v>272394.45011044986</v>
      </c>
      <c r="E71" s="108">
        <v>272551.58646924992</v>
      </c>
      <c r="F71" s="108">
        <v>284790.93842895998</v>
      </c>
      <c r="G71" s="108">
        <v>288802.83272411005</v>
      </c>
      <c r="H71" s="108">
        <v>287915.40245565976</v>
      </c>
      <c r="I71" s="108">
        <v>283518.92514568969</v>
      </c>
      <c r="J71" s="108">
        <v>280383.82327784022</v>
      </c>
      <c r="K71" s="108">
        <v>281418.90482512</v>
      </c>
      <c r="L71" s="108">
        <v>238756.52399503</v>
      </c>
      <c r="M71" s="108">
        <v>264929.03239339998</v>
      </c>
      <c r="N71" s="108">
        <v>277796.1303504</v>
      </c>
      <c r="O71" s="108">
        <v>266703.37489024003</v>
      </c>
      <c r="P71" s="108">
        <v>263843.71223876002</v>
      </c>
      <c r="Q71" s="108">
        <v>283887.11608154001</v>
      </c>
      <c r="R71" s="108">
        <v>282155.66397519998</v>
      </c>
      <c r="S71" s="108">
        <v>288706.96505775</v>
      </c>
      <c r="T71" s="108">
        <v>288923.49375234998</v>
      </c>
      <c r="U71" s="108">
        <v>316961.58765721001</v>
      </c>
      <c r="V71" s="108">
        <v>320200.37001272</v>
      </c>
      <c r="W71" s="108">
        <v>319669.61948333</v>
      </c>
      <c r="X71" s="108">
        <v>318626.93145277002</v>
      </c>
      <c r="Y71" s="108">
        <v>322981.11370421998</v>
      </c>
      <c r="Z71" s="108">
        <v>333766.11487021</v>
      </c>
      <c r="AA71" s="108">
        <v>331895.40964117</v>
      </c>
      <c r="AB71" s="108">
        <v>340089.05130713002</v>
      </c>
      <c r="AC71" s="108">
        <v>329874.11496754998</v>
      </c>
      <c r="AD71" s="108">
        <v>333859.61289547</v>
      </c>
      <c r="AE71" s="108">
        <v>335921.06072668999</v>
      </c>
      <c r="AF71" s="108">
        <v>336083.8087997</v>
      </c>
      <c r="AG71" s="108">
        <v>343433.70045493997</v>
      </c>
      <c r="AH71" s="108">
        <v>346765.67681728001</v>
      </c>
      <c r="AI71" s="108">
        <v>357941.62945593998</v>
      </c>
      <c r="AJ71" s="108">
        <v>367154.18284347001</v>
      </c>
      <c r="AK71" s="108">
        <v>386519.16977917001</v>
      </c>
      <c r="AL71" s="108">
        <v>410629.93121392</v>
      </c>
      <c r="AM71" s="108">
        <v>418145.18777342001</v>
      </c>
      <c r="AN71" s="108">
        <v>386185.56570873002</v>
      </c>
      <c r="AO71" s="108">
        <v>387509.09281867999</v>
      </c>
      <c r="AP71" s="108">
        <v>388368.30039746</v>
      </c>
      <c r="AQ71" s="108">
        <v>394660.82523279003</v>
      </c>
      <c r="AR71" s="108">
        <v>408473.19221086998</v>
      </c>
      <c r="AS71" s="108">
        <v>416619.13027761999</v>
      </c>
      <c r="AT71" s="108">
        <v>430574.94742647</v>
      </c>
      <c r="AU71" s="108">
        <v>438638.73923101998</v>
      </c>
      <c r="AV71" s="108">
        <v>454105.71065273997</v>
      </c>
      <c r="AW71" s="108">
        <v>484571.24287024001</v>
      </c>
      <c r="AX71" s="108">
        <v>490828.23039272003</v>
      </c>
      <c r="AY71" s="108">
        <v>503320.09041998</v>
      </c>
      <c r="AZ71" s="108">
        <v>513145.52797617001</v>
      </c>
      <c r="BA71" s="108">
        <v>531275.42588450003</v>
      </c>
      <c r="BB71" s="108">
        <v>536101.32179040997</v>
      </c>
      <c r="BC71" s="108">
        <v>546775.78064113995</v>
      </c>
      <c r="BD71" s="108">
        <v>563806.91106982995</v>
      </c>
      <c r="BE71" s="108">
        <v>567302.37717229</v>
      </c>
      <c r="BF71" s="108">
        <v>580662.00469763996</v>
      </c>
      <c r="BG71" s="108">
        <v>590624.10153172002</v>
      </c>
      <c r="BH71" s="108">
        <v>607434.77802593994</v>
      </c>
      <c r="BI71" s="108">
        <v>662069.68827097001</v>
      </c>
      <c r="BJ71" s="108">
        <v>682480.86859401001</v>
      </c>
      <c r="BK71" s="29">
        <v>598355.09010994015</v>
      </c>
      <c r="BL71" s="108">
        <v>555628.44584228995</v>
      </c>
      <c r="BM71" s="108">
        <v>553691.66139153996</v>
      </c>
      <c r="BN71" s="108">
        <v>548575.80144697998</v>
      </c>
      <c r="BO71" s="108">
        <v>552887.03710759</v>
      </c>
      <c r="BP71" s="108">
        <v>586704.80111548002</v>
      </c>
      <c r="BQ71" s="108">
        <v>585271.35133189999</v>
      </c>
      <c r="BR71" s="107">
        <v>580647.59684387001</v>
      </c>
      <c r="BS71" s="107">
        <v>575163.54474388005</v>
      </c>
      <c r="BT71" s="107">
        <v>571782.80848235998</v>
      </c>
      <c r="BU71" s="107">
        <v>591929.82868342998</v>
      </c>
      <c r="BV71" s="107">
        <v>598863.70164694998</v>
      </c>
      <c r="BW71" s="107">
        <v>598780.23523798003</v>
      </c>
      <c r="BX71" s="107">
        <v>591409.78812356002</v>
      </c>
      <c r="BY71" s="107">
        <v>608512.96607362002</v>
      </c>
      <c r="BZ71" s="107">
        <v>630747.74586416001</v>
      </c>
      <c r="CA71" s="107">
        <v>651799.66007344006</v>
      </c>
      <c r="CB71" s="107">
        <v>661407.22737202002</v>
      </c>
      <c r="CC71" s="107">
        <v>663258.60387375997</v>
      </c>
      <c r="CD71" s="107">
        <v>667832.56928884005</v>
      </c>
      <c r="CE71" s="107">
        <v>687362.85804425005</v>
      </c>
      <c r="CF71" s="107">
        <v>721648.18191232998</v>
      </c>
      <c r="CG71" s="107">
        <v>762037.19093157002</v>
      </c>
      <c r="CH71" s="107">
        <v>773515.13192774996</v>
      </c>
      <c r="CI71" s="107">
        <v>778029.56845585001</v>
      </c>
      <c r="CJ71" s="107">
        <v>778382.00416202005</v>
      </c>
      <c r="CK71" s="107">
        <v>770772.42212292005</v>
      </c>
      <c r="CL71" s="107">
        <v>783374.25742748997</v>
      </c>
      <c r="CM71" s="107">
        <v>784024.77534137003</v>
      </c>
      <c r="CN71" s="107">
        <v>802733.20017276995</v>
      </c>
      <c r="CO71" s="107">
        <v>801060.47832008998</v>
      </c>
      <c r="CP71" s="107">
        <v>806764.69164295995</v>
      </c>
      <c r="CQ71" s="107">
        <v>828015.77437183005</v>
      </c>
      <c r="CR71" s="107">
        <v>837413.07091769006</v>
      </c>
    </row>
    <row r="72" spans="1:96" s="32" customFormat="1" ht="28.8" x14ac:dyDescent="0.3">
      <c r="A72" s="143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  <c r="CD72" s="27">
        <v>126022.97656204</v>
      </c>
      <c r="CE72" s="27">
        <v>123992.47413521</v>
      </c>
      <c r="CF72" s="27">
        <v>127334.30944262999</v>
      </c>
      <c r="CG72" s="27">
        <v>142739.33076931001</v>
      </c>
      <c r="CH72" s="27">
        <v>120579.05144588</v>
      </c>
      <c r="CI72" s="27">
        <v>144158.60377628001</v>
      </c>
      <c r="CJ72" s="27">
        <v>159608.69117341001</v>
      </c>
      <c r="CK72" s="27">
        <v>160525.23144142001</v>
      </c>
      <c r="CL72" s="27">
        <v>162074.36169208001</v>
      </c>
      <c r="CM72" s="27">
        <v>168952.29672869999</v>
      </c>
      <c r="CN72" s="27">
        <v>172436.06857174999</v>
      </c>
      <c r="CO72" s="27">
        <v>170495.84275536999</v>
      </c>
      <c r="CP72" s="27">
        <v>181175.0193289</v>
      </c>
      <c r="CQ72" s="27">
        <v>185981.09581935999</v>
      </c>
      <c r="CR72" s="27">
        <v>178916.51766416</v>
      </c>
    </row>
    <row r="73" spans="1:96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20">
        <v>7901.9223703600001</v>
      </c>
      <c r="S73" s="120">
        <v>7641.8869689000003</v>
      </c>
      <c r="T73" s="31">
        <v>8646.7545659700008</v>
      </c>
      <c r="U73" s="120">
        <v>8086.08897127</v>
      </c>
      <c r="V73" s="120">
        <v>7730.61872468</v>
      </c>
      <c r="W73" s="120">
        <v>7342.34030489</v>
      </c>
      <c r="X73" s="120">
        <v>7229.6886567499996</v>
      </c>
      <c r="Y73" s="120">
        <v>8337.9429983499995</v>
      </c>
      <c r="Z73" s="120">
        <v>8265.1129327500003</v>
      </c>
      <c r="AA73" s="120">
        <v>8191.05804868</v>
      </c>
      <c r="AB73" s="120">
        <v>8386.59429834</v>
      </c>
      <c r="AC73" s="120">
        <v>8291.36343218</v>
      </c>
      <c r="AD73" s="120">
        <v>8444.1010744100004</v>
      </c>
      <c r="AE73" s="120">
        <v>7776.75871293</v>
      </c>
      <c r="AF73" s="120">
        <v>6912.5248099199998</v>
      </c>
      <c r="AG73" s="120">
        <v>6980.2112549800004</v>
      </c>
      <c r="AH73" s="120">
        <v>6551.9597340999999</v>
      </c>
      <c r="AI73" s="120">
        <v>8203.7586606200002</v>
      </c>
      <c r="AJ73" s="120">
        <v>6645.0663110599999</v>
      </c>
      <c r="AK73" s="120">
        <v>5854.9756167799997</v>
      </c>
      <c r="AL73" s="120">
        <v>5640.3139948999997</v>
      </c>
      <c r="AM73" s="120">
        <v>5587.9002846000003</v>
      </c>
      <c r="AN73" s="120">
        <v>6326.2661091800001</v>
      </c>
      <c r="AO73" s="120">
        <v>5553.8386576100002</v>
      </c>
      <c r="AP73" s="120">
        <v>5696.6360047799999</v>
      </c>
      <c r="AQ73" s="120">
        <v>5639.3625524099998</v>
      </c>
      <c r="AR73" s="120">
        <v>4950.7829201900004</v>
      </c>
      <c r="AS73" s="120">
        <v>4961.2020003300004</v>
      </c>
      <c r="AT73" s="120">
        <v>4882.8025566200004</v>
      </c>
      <c r="AU73" s="120">
        <v>5923.4660521300002</v>
      </c>
      <c r="AV73" s="120">
        <v>5052.82472925</v>
      </c>
      <c r="AW73" s="120">
        <v>4978.6909441099997</v>
      </c>
      <c r="AX73" s="120">
        <v>4910.1420550399998</v>
      </c>
      <c r="AY73" s="120">
        <v>5453.1078385600003</v>
      </c>
      <c r="AZ73" s="120">
        <v>5485.28968214</v>
      </c>
      <c r="BA73" s="120">
        <v>4837.81879974</v>
      </c>
      <c r="BB73" s="120">
        <v>4967.5519835599998</v>
      </c>
      <c r="BC73" s="120">
        <v>4835.6400095700001</v>
      </c>
      <c r="BD73" s="120">
        <v>2145.1396672699998</v>
      </c>
      <c r="BE73" s="120">
        <v>2444.3914797799998</v>
      </c>
      <c r="BF73" s="120">
        <v>2666.0817612699998</v>
      </c>
      <c r="BG73" s="120">
        <v>1986.2020632700001</v>
      </c>
      <c r="BH73" s="120">
        <v>2105.9801471999999</v>
      </c>
      <c r="BI73" s="120">
        <v>1674.6500923599999</v>
      </c>
      <c r="BJ73" s="120">
        <v>1423.2292046</v>
      </c>
      <c r="BK73" s="31">
        <v>1570.5556573999997</v>
      </c>
      <c r="BL73" s="120">
        <v>1535.2342909199999</v>
      </c>
      <c r="BM73" s="120">
        <v>1474.9985014199999</v>
      </c>
      <c r="BN73" s="120">
        <v>1417.0057006500001</v>
      </c>
      <c r="BO73" s="120">
        <v>1524.86906879</v>
      </c>
      <c r="BP73" s="120">
        <v>1525.3675956699999</v>
      </c>
      <c r="BQ73" s="120">
        <v>2020.0933379799999</v>
      </c>
      <c r="BR73" s="121">
        <v>7641.0953903899999</v>
      </c>
      <c r="BS73" s="121">
        <v>6257.4856437500002</v>
      </c>
      <c r="BT73" s="121">
        <v>5037.8220321700001</v>
      </c>
      <c r="BU73" s="121">
        <v>5265.4773547499999</v>
      </c>
      <c r="BV73" s="121">
        <v>2887.0151116500001</v>
      </c>
      <c r="BW73" s="121">
        <v>2167.7393238599998</v>
      </c>
      <c r="BX73" s="121">
        <v>1956.75291227</v>
      </c>
      <c r="BY73" s="121">
        <v>1847.4127883599999</v>
      </c>
      <c r="BZ73" s="121">
        <v>1737.9736986</v>
      </c>
      <c r="CA73" s="121">
        <v>1678.7423218900001</v>
      </c>
      <c r="CB73" s="121">
        <v>2010.7503044499999</v>
      </c>
      <c r="CC73" s="121">
        <v>1845.67994527</v>
      </c>
      <c r="CD73" s="121">
        <v>2568.1871350299998</v>
      </c>
      <c r="CE73" s="121">
        <v>5292.6254735399998</v>
      </c>
      <c r="CF73" s="121">
        <v>5403.0129481399999</v>
      </c>
      <c r="CG73" s="121">
        <v>2709.8547619000001</v>
      </c>
      <c r="CH73" s="121">
        <v>5801.9400070000002</v>
      </c>
      <c r="CI73" s="121">
        <v>5191.8637464900003</v>
      </c>
      <c r="CJ73" s="121">
        <v>2594.7555771100001</v>
      </c>
      <c r="CK73" s="121">
        <v>3180.2261314900002</v>
      </c>
      <c r="CL73" s="121">
        <v>3224.9147728799999</v>
      </c>
      <c r="CM73" s="34">
        <v>7044.32446497</v>
      </c>
      <c r="CN73" s="34">
        <v>7088.8435778100002</v>
      </c>
      <c r="CO73" s="34">
        <v>4021.2427659</v>
      </c>
      <c r="CP73" s="34">
        <v>2821.37087217</v>
      </c>
      <c r="CQ73" s="34">
        <v>1935.9462805200001</v>
      </c>
      <c r="CR73" s="34">
        <v>2043.5513344599999</v>
      </c>
    </row>
    <row r="74" spans="1:96" s="42" customFormat="1" x14ac:dyDescent="0.3">
      <c r="A74" s="144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9">
        <v>13.988820910386945</v>
      </c>
      <c r="K74" s="49">
        <v>14.0262740085067</v>
      </c>
      <c r="L74" s="49">
        <v>14.502565328859999</v>
      </c>
      <c r="M74" s="41">
        <v>15.5090801902547</v>
      </c>
      <c r="N74" s="49">
        <v>14.443242083589</v>
      </c>
      <c r="O74" s="49">
        <v>9.8172163210227694</v>
      </c>
      <c r="P74" s="49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  <c r="CD74" s="36">
        <v>2.0378721445019199</v>
      </c>
      <c r="CE74" s="36">
        <v>4.26850541571463</v>
      </c>
      <c r="CF74" s="36">
        <v>4.2431713587564603</v>
      </c>
      <c r="CG74" s="36">
        <v>1.89846396735569</v>
      </c>
      <c r="CH74" s="36">
        <v>4.8117313392568102</v>
      </c>
      <c r="CI74" s="36">
        <v>3.6014941949266301</v>
      </c>
      <c r="CJ74" s="36">
        <v>1.62569817347282</v>
      </c>
      <c r="CK74" s="36">
        <v>1.9811378578516801</v>
      </c>
      <c r="CL74" s="36">
        <v>1.9897747794354499</v>
      </c>
      <c r="CM74" s="36">
        <v>4.1694162206516898</v>
      </c>
      <c r="CN74" s="36">
        <v>4.1109981435585503</v>
      </c>
      <c r="CO74" s="36">
        <v>2.3585576638779102</v>
      </c>
      <c r="CP74" s="36">
        <v>1.5572626306986399</v>
      </c>
      <c r="CQ74" s="36">
        <v>1.04093712965341</v>
      </c>
      <c r="CR74" s="36">
        <v>1.1421814828164201</v>
      </c>
    </row>
    <row r="75" spans="1:96" s="32" customFormat="1" x14ac:dyDescent="0.3">
      <c r="A75" s="133" t="s">
        <v>39</v>
      </c>
      <c r="B75" s="145">
        <v>1460234.0697204811</v>
      </c>
      <c r="C75" s="145">
        <v>1979556.5204205997</v>
      </c>
      <c r="D75" s="145">
        <v>2115275.4007342397</v>
      </c>
      <c r="E75" s="145">
        <v>2087665.2395182</v>
      </c>
      <c r="F75" s="145">
        <v>2110518.4256463596</v>
      </c>
      <c r="G75" s="145">
        <v>2105097.2905039904</v>
      </c>
      <c r="H75" s="145">
        <v>2127047.0968298693</v>
      </c>
      <c r="I75" s="145">
        <v>2111928.8801456792</v>
      </c>
      <c r="J75" s="52">
        <v>2147128.56630112</v>
      </c>
      <c r="K75" s="52">
        <v>2151061.6233926099</v>
      </c>
      <c r="L75" s="52">
        <v>2104527.61524123</v>
      </c>
      <c r="M75" s="145">
        <v>2198702.5231804801</v>
      </c>
      <c r="N75" s="145">
        <v>2231546.2022558898</v>
      </c>
      <c r="O75" s="146">
        <v>2215021.8932375899</v>
      </c>
      <c r="P75" s="146">
        <v>2214106.3096156302</v>
      </c>
      <c r="Q75" s="146">
        <v>2228219.3951307</v>
      </c>
      <c r="R75" s="146">
        <v>2232963.0920221899</v>
      </c>
      <c r="S75" s="146">
        <v>2233776.3474061098</v>
      </c>
      <c r="T75" s="146">
        <v>2260321.6584520498</v>
      </c>
      <c r="U75" s="146">
        <v>2340584.2426969199</v>
      </c>
      <c r="V75" s="146">
        <v>2372301.8631119798</v>
      </c>
      <c r="W75" s="146">
        <v>2356226.1050531301</v>
      </c>
      <c r="X75" s="146">
        <v>2332231.4407341699</v>
      </c>
      <c r="Y75" s="146">
        <v>2322727.9071356901</v>
      </c>
      <c r="Z75" s="146">
        <v>2337762.3448468801</v>
      </c>
      <c r="AA75" s="146">
        <v>2317804.26584771</v>
      </c>
      <c r="AB75" s="146">
        <v>2317462.26985315</v>
      </c>
      <c r="AC75" s="146">
        <v>2298926.15327249</v>
      </c>
      <c r="AD75" s="146">
        <v>2281333.6004176298</v>
      </c>
      <c r="AE75" s="146">
        <v>2299280.01542434</v>
      </c>
      <c r="AF75" s="146">
        <v>2308075.4433398498</v>
      </c>
      <c r="AG75" s="146">
        <v>2321105.0286179502</v>
      </c>
      <c r="AH75" s="146">
        <v>2296523.1646654001</v>
      </c>
      <c r="AI75" s="146">
        <v>2337882.2069574599</v>
      </c>
      <c r="AJ75" s="146">
        <v>2344809.5681122099</v>
      </c>
      <c r="AK75" s="146">
        <v>2432955.0394466799</v>
      </c>
      <c r="AL75" s="146">
        <v>2522256.79062148</v>
      </c>
      <c r="AM75" s="146">
        <v>2532518.6649409402</v>
      </c>
      <c r="AN75" s="146">
        <v>2567372.2276872699</v>
      </c>
      <c r="AO75" s="146">
        <v>2550274.32763239</v>
      </c>
      <c r="AP75" s="146">
        <v>2592448.05702007</v>
      </c>
      <c r="AQ75" s="146">
        <v>2576999.6538134501</v>
      </c>
      <c r="AR75" s="146">
        <v>2671201.1073657498</v>
      </c>
      <c r="AS75" s="146">
        <v>2696311.6563744699</v>
      </c>
      <c r="AT75" s="146">
        <v>2716854.7997062099</v>
      </c>
      <c r="AU75" s="146">
        <v>2728298.8130257102</v>
      </c>
      <c r="AV75" s="146">
        <v>2742816.1673339801</v>
      </c>
      <c r="AW75" s="146">
        <v>2816958.38347237</v>
      </c>
      <c r="AX75" s="146">
        <v>2826352.0356125101</v>
      </c>
      <c r="AY75" s="146">
        <v>2851744.0895702499</v>
      </c>
      <c r="AZ75" s="146">
        <v>2864545.50785068</v>
      </c>
      <c r="BA75" s="146">
        <v>2910669.3493880499</v>
      </c>
      <c r="BB75" s="146">
        <v>2932108.2980208602</v>
      </c>
      <c r="BC75" s="146">
        <v>2931569.3325709598</v>
      </c>
      <c r="BD75" s="146">
        <v>2967925.91431901</v>
      </c>
      <c r="BE75" s="146">
        <v>2971315.3420427898</v>
      </c>
      <c r="BF75" s="146">
        <v>3000118.7796162898</v>
      </c>
      <c r="BG75" s="146">
        <v>3015465.5392920999</v>
      </c>
      <c r="BH75" s="146">
        <v>3068145.7929290398</v>
      </c>
      <c r="BI75" s="146">
        <v>3170655.8513600798</v>
      </c>
      <c r="BJ75" s="146">
        <v>3203043.30743969</v>
      </c>
      <c r="BK75" s="30">
        <v>2999561.02947299</v>
      </c>
      <c r="BL75" s="146">
        <v>2939810.5548545602</v>
      </c>
      <c r="BM75" s="146">
        <v>2971873.34713862</v>
      </c>
      <c r="BN75" s="146">
        <v>2974378.3101466699</v>
      </c>
      <c r="BO75" s="146">
        <v>3013777.9879894</v>
      </c>
      <c r="BP75" s="146">
        <v>3255079.59247179</v>
      </c>
      <c r="BQ75" s="146">
        <v>3245388.6364034899</v>
      </c>
      <c r="BR75" s="146">
        <v>3263868.0243495698</v>
      </c>
      <c r="BS75" s="146">
        <v>3319091.81570605</v>
      </c>
      <c r="BT75" s="146">
        <v>3361528.4128566999</v>
      </c>
      <c r="BU75" s="146">
        <v>3446529.5885622399</v>
      </c>
      <c r="BV75" s="146">
        <v>3472292.08462147</v>
      </c>
      <c r="BW75" s="146">
        <v>3512221.9950925899</v>
      </c>
      <c r="BX75" s="146">
        <v>3530530.7054364202</v>
      </c>
      <c r="BY75" s="146">
        <v>3593244.0293879202</v>
      </c>
      <c r="BZ75" s="146">
        <v>3621025.2125200699</v>
      </c>
      <c r="CA75" s="146">
        <v>3703660.5520321899</v>
      </c>
      <c r="CB75" s="146">
        <v>3770932.4211071199</v>
      </c>
      <c r="CC75" s="146">
        <v>3767115.6387070101</v>
      </c>
      <c r="CD75" s="146">
        <v>3798917.9374923301</v>
      </c>
      <c r="CE75" s="146">
        <v>3846132.8906656201</v>
      </c>
      <c r="CF75" s="146">
        <v>3956749.4836685001</v>
      </c>
      <c r="CG75" s="146">
        <v>4213397.6524882</v>
      </c>
      <c r="CH75" s="146">
        <v>4158941.3273612899</v>
      </c>
      <c r="CI75" s="146">
        <v>4204567.0689641098</v>
      </c>
      <c r="CJ75" s="146">
        <v>4287789.78807515</v>
      </c>
      <c r="CK75" s="146">
        <v>4310493.7730940301</v>
      </c>
      <c r="CL75" s="146">
        <v>4378516.0023391601</v>
      </c>
      <c r="CM75" s="53">
        <v>4444438.3647496803</v>
      </c>
      <c r="CN75" s="53">
        <v>4484863.4835104002</v>
      </c>
      <c r="CO75" s="53">
        <v>4499119.0432114899</v>
      </c>
      <c r="CP75" s="53">
        <v>4534518.5050840396</v>
      </c>
      <c r="CQ75" s="53">
        <v>4607394.5868378198</v>
      </c>
      <c r="CR75" s="53">
        <v>4647053.2247368097</v>
      </c>
    </row>
    <row r="76" spans="1:96" s="32" customFormat="1" x14ac:dyDescent="0.3">
      <c r="A76" s="134" t="s">
        <v>26</v>
      </c>
      <c r="B76" s="82">
        <v>461918.27289768006</v>
      </c>
      <c r="C76" s="82">
        <v>608650.68547801988</v>
      </c>
      <c r="D76" s="82">
        <v>602410.92797069962</v>
      </c>
      <c r="E76" s="82">
        <v>601635.15991431929</v>
      </c>
      <c r="F76" s="82">
        <v>606373.9450010201</v>
      </c>
      <c r="G76" s="82">
        <v>620185.14434476988</v>
      </c>
      <c r="H76" s="82">
        <v>624905.32830335014</v>
      </c>
      <c r="I76" s="82">
        <v>618007.45236167999</v>
      </c>
      <c r="J76" s="56">
        <v>623281.87260741997</v>
      </c>
      <c r="K76" s="127">
        <v>624249.08993222006</v>
      </c>
      <c r="L76" s="56">
        <v>615330.25099397998</v>
      </c>
      <c r="M76" s="82">
        <v>622816.92354124004</v>
      </c>
      <c r="N76" s="55">
        <v>668236.52680879005</v>
      </c>
      <c r="O76" s="82">
        <v>652197.93268976</v>
      </c>
      <c r="P76" s="82">
        <v>657540.30733017996</v>
      </c>
      <c r="Q76" s="82">
        <v>655750.36500095006</v>
      </c>
      <c r="R76" s="82">
        <v>654848.67118742003</v>
      </c>
      <c r="S76" s="82">
        <v>652383.38874156994</v>
      </c>
      <c r="T76" s="82">
        <v>658813.95337514998</v>
      </c>
      <c r="U76" s="82">
        <v>683283.35752139997</v>
      </c>
      <c r="V76" s="82">
        <v>689952.67449381005</v>
      </c>
      <c r="W76" s="82">
        <v>693000.41668386001</v>
      </c>
      <c r="X76" s="82">
        <v>690831.59661178</v>
      </c>
      <c r="Y76" s="82">
        <v>658189.79651149001</v>
      </c>
      <c r="Z76" s="82">
        <v>660177.06939253001</v>
      </c>
      <c r="AA76" s="82">
        <v>634839.27978665999</v>
      </c>
      <c r="AB76" s="82">
        <v>638391.99083360995</v>
      </c>
      <c r="AC76" s="82">
        <v>626983.35101470002</v>
      </c>
      <c r="AD76" s="82">
        <v>616207.56607395003</v>
      </c>
      <c r="AE76" s="82">
        <v>607816.49546488002</v>
      </c>
      <c r="AF76" s="82">
        <v>595747.75012591004</v>
      </c>
      <c r="AG76" s="82">
        <v>590716.27440569003</v>
      </c>
      <c r="AH76" s="82">
        <v>571707.35710838996</v>
      </c>
      <c r="AI76" s="82">
        <v>583471.71794044005</v>
      </c>
      <c r="AJ76" s="82">
        <v>572365.61642128997</v>
      </c>
      <c r="AK76" s="82">
        <v>552577.00824789004</v>
      </c>
      <c r="AL76" s="82">
        <v>566222.53567387001</v>
      </c>
      <c r="AM76" s="82">
        <v>560932.78956842003</v>
      </c>
      <c r="AN76" s="82">
        <v>598158.43356252997</v>
      </c>
      <c r="AO76" s="82">
        <v>584423.59121013002</v>
      </c>
      <c r="AP76" s="82">
        <v>583566.77069128002</v>
      </c>
      <c r="AQ76" s="82">
        <v>558090.61362475995</v>
      </c>
      <c r="AR76" s="82">
        <v>568462.70422312</v>
      </c>
      <c r="AS76" s="82">
        <v>569549.71068855003</v>
      </c>
      <c r="AT76" s="82">
        <v>532142.04478624999</v>
      </c>
      <c r="AU76" s="82">
        <v>494148.97992273001</v>
      </c>
      <c r="AV76" s="82">
        <v>471114.29504743998</v>
      </c>
      <c r="AW76" s="82">
        <v>452642.02196877002</v>
      </c>
      <c r="AX76" s="82">
        <v>455759.93306304998</v>
      </c>
      <c r="AY76" s="82">
        <v>450168.58498320001</v>
      </c>
      <c r="AZ76" s="82">
        <v>444998.99035987997</v>
      </c>
      <c r="BA76" s="82">
        <v>448389.45403978002</v>
      </c>
      <c r="BB76" s="82">
        <v>431073.12005342997</v>
      </c>
      <c r="BC76" s="82">
        <v>423370.40105465002</v>
      </c>
      <c r="BD76" s="82">
        <v>409958.60830712999</v>
      </c>
      <c r="BE76" s="82">
        <v>407674.54241654999</v>
      </c>
      <c r="BF76" s="82">
        <v>389222.35475305002</v>
      </c>
      <c r="BG76" s="82">
        <v>386009.92758066999</v>
      </c>
      <c r="BH76" s="82">
        <v>367953.44103127002</v>
      </c>
      <c r="BI76" s="82">
        <v>354041.97124797001</v>
      </c>
      <c r="BJ76" s="82">
        <v>360000.2019482</v>
      </c>
      <c r="BK76" s="31">
        <v>313354.79959520017</v>
      </c>
      <c r="BL76" s="82">
        <v>314681.21314964001</v>
      </c>
      <c r="BM76" s="82">
        <v>318406.08263711998</v>
      </c>
      <c r="BN76" s="82">
        <v>326020.82906324998</v>
      </c>
      <c r="BO76" s="82">
        <v>348876.00382750999</v>
      </c>
      <c r="BP76" s="82">
        <v>374138.72259884002</v>
      </c>
      <c r="BQ76" s="82">
        <v>379822.87721573998</v>
      </c>
      <c r="BR76" s="82">
        <v>417231.34800691</v>
      </c>
      <c r="BS76" s="82">
        <v>434191.76466412999</v>
      </c>
      <c r="BT76" s="82">
        <v>444504.77779055003</v>
      </c>
      <c r="BU76" s="82">
        <v>447829.46193744999</v>
      </c>
      <c r="BV76" s="82">
        <v>450957.78742310998</v>
      </c>
      <c r="BW76" s="82">
        <v>447272.42228613998</v>
      </c>
      <c r="BX76" s="82">
        <v>446773.16157954</v>
      </c>
      <c r="BY76" s="82">
        <v>447641.43836991</v>
      </c>
      <c r="BZ76" s="82">
        <v>440033.45956390002</v>
      </c>
      <c r="CA76" s="82">
        <v>437549.66291434999</v>
      </c>
      <c r="CB76" s="82">
        <v>442020.62557079998</v>
      </c>
      <c r="CC76" s="82">
        <v>436672.18701092002</v>
      </c>
      <c r="CD76" s="82">
        <v>433438.72849790001</v>
      </c>
      <c r="CE76" s="82">
        <v>438133.24201504001</v>
      </c>
      <c r="CF76" s="82">
        <v>436243.08702029998</v>
      </c>
      <c r="CG76" s="82">
        <v>433123.76511281001</v>
      </c>
      <c r="CH76" s="82">
        <v>432984.73105577001</v>
      </c>
      <c r="CI76" s="82">
        <v>431541.91299952002</v>
      </c>
      <c r="CJ76" s="82">
        <v>431550.68091446999</v>
      </c>
      <c r="CK76" s="82">
        <v>430867.58174956002</v>
      </c>
      <c r="CL76" s="82">
        <v>431558.18662668002</v>
      </c>
      <c r="CM76" s="82">
        <v>432276.99020185001</v>
      </c>
      <c r="CN76" s="82">
        <v>430615.32791634998</v>
      </c>
      <c r="CO76" s="82">
        <v>428115.87323147</v>
      </c>
      <c r="CP76" s="82">
        <v>425304.67141082999</v>
      </c>
      <c r="CQ76" s="82">
        <v>424335.73153009999</v>
      </c>
      <c r="CR76" s="82">
        <v>423947.88451969001</v>
      </c>
    </row>
    <row r="77" spans="1:96" s="42" customFormat="1" x14ac:dyDescent="0.3">
      <c r="A77" s="147" t="s">
        <v>27</v>
      </c>
      <c r="B77" s="148">
        <v>31.633166385858996</v>
      </c>
      <c r="C77" s="148">
        <v>30.746820270062248</v>
      </c>
      <c r="D77" s="148">
        <v>28.479077843083456</v>
      </c>
      <c r="E77" s="148">
        <v>28.818564802715553</v>
      </c>
      <c r="F77" s="148">
        <v>28.731042460115656</v>
      </c>
      <c r="G77" s="148">
        <v>29.461115509596645</v>
      </c>
      <c r="H77" s="148">
        <v>29.379007603296753</v>
      </c>
      <c r="I77" s="148">
        <v>29.262701891696764</v>
      </c>
      <c r="J77" s="149">
        <v>29.028623734495508</v>
      </c>
      <c r="K77" s="150">
        <v>29.0205116926249</v>
      </c>
      <c r="L77" s="149">
        <v>29.238402315925299</v>
      </c>
      <c r="M77" s="148">
        <v>28.326566098642498</v>
      </c>
      <c r="N77" s="148">
        <v>29.945000741336401</v>
      </c>
      <c r="O77" s="151">
        <v>29.444310897373299</v>
      </c>
      <c r="P77" s="151">
        <v>29.697774875332399</v>
      </c>
      <c r="Q77" s="151">
        <v>29.429344634283002</v>
      </c>
      <c r="R77" s="151">
        <v>29.3264440208183</v>
      </c>
      <c r="S77" s="151">
        <v>29.205403195316599</v>
      </c>
      <c r="T77" s="151">
        <v>29.1469114987081</v>
      </c>
      <c r="U77" s="151">
        <v>29.192854717935401</v>
      </c>
      <c r="V77" s="151">
        <v>29.083679662449502</v>
      </c>
      <c r="W77" s="151">
        <v>29.4114565320222</v>
      </c>
      <c r="X77" s="151">
        <v>29.621056664698401</v>
      </c>
      <c r="Y77" s="151">
        <v>28.336930661979601</v>
      </c>
      <c r="Z77" s="151">
        <v>28.239699850061999</v>
      </c>
      <c r="AA77" s="151">
        <v>27.389684674450901</v>
      </c>
      <c r="AB77" s="151">
        <v>27.547028451689201</v>
      </c>
      <c r="AC77" s="151">
        <v>27.272879127596099</v>
      </c>
      <c r="AD77" s="151">
        <v>27.010848652785601</v>
      </c>
      <c r="AE77" s="151">
        <v>26.4350793025401</v>
      </c>
      <c r="AF77" s="151">
        <v>25.811450481178699</v>
      </c>
      <c r="AG77" s="151">
        <v>25.4497865078263</v>
      </c>
      <c r="AH77" s="151">
        <v>24.894473781268701</v>
      </c>
      <c r="AI77" s="151">
        <v>24.957276128114898</v>
      </c>
      <c r="AJ77" s="151">
        <v>24.409897682313598</v>
      </c>
      <c r="AK77" s="151">
        <v>22.712175082921402</v>
      </c>
      <c r="AL77" s="151">
        <v>22.4490439585398</v>
      </c>
      <c r="AM77" s="151">
        <v>22.149206532363401</v>
      </c>
      <c r="AN77" s="151">
        <v>23.298469427682502</v>
      </c>
      <c r="AO77" s="151">
        <v>22.916106901828599</v>
      </c>
      <c r="AP77" s="151">
        <v>22.510258946598501</v>
      </c>
      <c r="AQ77" s="151">
        <v>21.656604136476901</v>
      </c>
      <c r="AR77" s="151">
        <v>21.2811645912995</v>
      </c>
      <c r="AS77" s="151">
        <v>21.123289265988699</v>
      </c>
      <c r="AT77" s="151">
        <v>19.5866943218237</v>
      </c>
      <c r="AU77" s="151">
        <v>18.111981633518901</v>
      </c>
      <c r="AV77" s="151">
        <v>17.176298603539401</v>
      </c>
      <c r="AW77" s="151">
        <v>16.068466776950199</v>
      </c>
      <c r="AX77" s="151">
        <v>16.125377423633001</v>
      </c>
      <c r="AY77" s="151">
        <v>15.785728692473199</v>
      </c>
      <c r="AZ77" s="151">
        <v>15.5347153375745</v>
      </c>
      <c r="BA77" s="151">
        <v>15.405028885677099</v>
      </c>
      <c r="BB77" s="151">
        <v>14.7018144024353</v>
      </c>
      <c r="BC77" s="151">
        <v>14.441766611174</v>
      </c>
      <c r="BD77" s="151">
        <v>13.812966365812899</v>
      </c>
      <c r="BE77" s="151">
        <v>13.720339159164199</v>
      </c>
      <c r="BF77" s="151">
        <v>12.973564826751</v>
      </c>
      <c r="BG77" s="151">
        <v>12.8010060984245</v>
      </c>
      <c r="BH77" s="151">
        <v>11.9926974095973</v>
      </c>
      <c r="BI77" s="151">
        <v>11.1662062313102</v>
      </c>
      <c r="BJ77" s="151">
        <v>11.239317342729301</v>
      </c>
      <c r="BK77" s="150">
        <v>10.446688582637549</v>
      </c>
      <c r="BL77" s="151">
        <v>10.7041323676453</v>
      </c>
      <c r="BM77" s="151">
        <v>10.71398560587</v>
      </c>
      <c r="BN77" s="151">
        <v>10.960973859682699</v>
      </c>
      <c r="BO77" s="151">
        <v>11.5760353024629</v>
      </c>
      <c r="BP77" s="151">
        <v>11.4939961365041</v>
      </c>
      <c r="BQ77" s="151">
        <v>11.7034635838454</v>
      </c>
      <c r="BR77" s="151">
        <v>12.783340039922599</v>
      </c>
      <c r="BS77" s="151">
        <v>13.0816436776326</v>
      </c>
      <c r="BT77" s="151">
        <v>13.2232937877446</v>
      </c>
      <c r="BU77" s="151">
        <v>12.9936346237569</v>
      </c>
      <c r="BV77" s="151">
        <v>12.9873229680294</v>
      </c>
      <c r="BW77" s="151">
        <v>12.7347423628428</v>
      </c>
      <c r="BX77" s="151">
        <v>12.6545609953649</v>
      </c>
      <c r="BY77" s="151">
        <v>12.4578635547378</v>
      </c>
      <c r="BZ77" s="151">
        <v>12.1521788371547</v>
      </c>
      <c r="CA77" s="151">
        <v>11.8139785427762</v>
      </c>
      <c r="CB77" s="151">
        <v>11.7217859194895</v>
      </c>
      <c r="CC77" s="151">
        <v>11.591685227926799</v>
      </c>
      <c r="CD77" s="151">
        <v>11.409531230464401</v>
      </c>
      <c r="CE77" s="151">
        <v>11.391526358290101</v>
      </c>
      <c r="CF77" s="151">
        <v>11.0252895418549</v>
      </c>
      <c r="CG77" s="151">
        <v>10.279679271597599</v>
      </c>
      <c r="CH77" s="151">
        <v>10.410936268978</v>
      </c>
      <c r="CI77" s="151">
        <v>10.263646789818999</v>
      </c>
      <c r="CJ77" s="151">
        <v>10.0646417442073</v>
      </c>
      <c r="CK77" s="151">
        <v>9.9957824887492492</v>
      </c>
      <c r="CL77" s="151">
        <v>9.8562660590055202</v>
      </c>
      <c r="CM77" s="151">
        <v>9.7262455843776099</v>
      </c>
      <c r="CN77" s="151">
        <v>9.6015258769771492</v>
      </c>
      <c r="CO77" s="151">
        <v>9.51554891345749</v>
      </c>
      <c r="CP77" s="151">
        <v>9.3792686243089403</v>
      </c>
      <c r="CQ77" s="151">
        <v>9.2098847522702201</v>
      </c>
      <c r="CR77" s="151">
        <v>9.1229401519002504</v>
      </c>
    </row>
    <row r="79" spans="1:96" x14ac:dyDescent="0.3">
      <c r="A79" s="152" t="s">
        <v>40</v>
      </c>
      <c r="B79" s="2"/>
      <c r="C79" s="2"/>
      <c r="D79" s="2"/>
      <c r="E79" s="124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</row>
    <row r="80" spans="1:96" x14ac:dyDescent="0.3">
      <c r="A80" s="153"/>
      <c r="B80" s="124"/>
      <c r="C80" s="124"/>
      <c r="D80" s="124"/>
      <c r="E80" s="124"/>
      <c r="F80" s="2"/>
      <c r="G80" s="2"/>
      <c r="H80" s="2"/>
      <c r="I80" s="2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</row>
    <row r="81" spans="1:95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/>
      <c r="M81" s="155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6"/>
      <c r="BP81" s="156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  <c r="CL81" s="156"/>
      <c r="CM81" s="156"/>
      <c r="CN81" s="156"/>
      <c r="CO81" s="156"/>
      <c r="CP81" s="156"/>
      <c r="CQ81" s="156"/>
    </row>
    <row r="82" spans="1:95" ht="17.25" customHeight="1" x14ac:dyDescent="0.3">
      <c r="A82" s="157" t="s">
        <v>42</v>
      </c>
      <c r="B82" s="157"/>
      <c r="C82" s="157"/>
      <c r="D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</row>
    <row r="83" spans="1:95" x14ac:dyDescent="0.3">
      <c r="A83" s="158" t="s">
        <v>43</v>
      </c>
      <c r="B83" s="157"/>
      <c r="C83" s="157"/>
      <c r="D83" s="157"/>
    </row>
    <row r="87" spans="1:95" x14ac:dyDescent="0.3">
      <c r="I87" s="32"/>
      <c r="J87" s="32"/>
      <c r="K87" s="32"/>
      <c r="L87" s="32"/>
    </row>
    <row r="90" spans="1:95" x14ac:dyDescent="0.3">
      <c r="I90" s="32"/>
      <c r="J90" s="32"/>
      <c r="K90" s="32"/>
      <c r="L90" s="32"/>
    </row>
  </sheetData>
  <mergeCells count="3">
    <mergeCell ref="A3:A4"/>
    <mergeCell ref="M3:CR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R89"/>
  <sheetViews>
    <sheetView zoomScale="70" zoomScaleNormal="70" workbookViewId="0">
      <pane xSplit="1" ySplit="4" topLeftCell="B5" activePane="bottomRight" state="frozenSplit"/>
      <selection activeCell="M3" sqref="M3:CR3"/>
      <selection pane="topRight" activeCell="M3" sqref="M3:CR3"/>
      <selection pane="bottomLeft" activeCell="M3" sqref="M3:CR3"/>
      <selection pane="bottomRight" activeCell="M3" sqref="M3:CR3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customWidth="1"/>
    <col min="97" max="16384" width="8.88671875" style="4"/>
  </cols>
  <sheetData>
    <row r="1" spans="1:96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R1" s="3" t="s">
        <v>1</v>
      </c>
    </row>
    <row r="2" spans="1:96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159"/>
    </row>
    <row r="3" spans="1:96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46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3"/>
    </row>
    <row r="4" spans="1:96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</row>
    <row r="5" spans="1:96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25"/>
      <c r="CO5" s="25"/>
      <c r="CP5" s="25"/>
      <c r="CQ5" s="25"/>
      <c r="CR5" s="25"/>
    </row>
    <row r="6" spans="1:96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  <c r="CD6" s="30">
        <v>540887.20326611004</v>
      </c>
      <c r="CE6" s="30">
        <v>540226.22659102001</v>
      </c>
      <c r="CF6" s="30">
        <v>547238.84534041001</v>
      </c>
      <c r="CG6" s="30">
        <v>547412.71245652996</v>
      </c>
      <c r="CH6" s="30">
        <v>543889.19751827</v>
      </c>
      <c r="CI6" s="30">
        <v>545529.06936408998</v>
      </c>
      <c r="CJ6" s="30">
        <v>554244.63933005999</v>
      </c>
      <c r="CK6" s="30">
        <v>559102.02705127001</v>
      </c>
      <c r="CL6" s="30">
        <v>565807.17070840998</v>
      </c>
      <c r="CM6" s="30">
        <v>581040.83584177995</v>
      </c>
      <c r="CN6" s="30">
        <v>586927.71907041001</v>
      </c>
      <c r="CO6" s="30">
        <v>593564.18560186995</v>
      </c>
      <c r="CP6" s="30">
        <v>604689.60960289999</v>
      </c>
      <c r="CQ6" s="30">
        <v>601377.39577795996</v>
      </c>
      <c r="CR6" s="30">
        <v>609005.27513622004</v>
      </c>
    </row>
    <row r="7" spans="1:96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  <c r="CD7" s="29">
        <v>249673.01226808</v>
      </c>
      <c r="CE7" s="29">
        <v>252646.52680229</v>
      </c>
      <c r="CF7" s="29">
        <v>253546.91016607001</v>
      </c>
      <c r="CG7" s="29">
        <v>251623.88245683</v>
      </c>
      <c r="CH7" s="29">
        <v>251502.86443591001</v>
      </c>
      <c r="CI7" s="29">
        <v>250799.65770847999</v>
      </c>
      <c r="CJ7" s="29">
        <v>250193.31853841999</v>
      </c>
      <c r="CK7" s="29">
        <v>250629.14096893999</v>
      </c>
      <c r="CL7" s="29">
        <v>249233.55679281001</v>
      </c>
      <c r="CM7" s="29">
        <v>248490.64799329001</v>
      </c>
      <c r="CN7" s="29">
        <v>248112.45957561</v>
      </c>
      <c r="CO7" s="29">
        <v>248238.22542482999</v>
      </c>
      <c r="CP7" s="29">
        <v>247071.78600620001</v>
      </c>
      <c r="CQ7" s="29">
        <v>246777.12714284999</v>
      </c>
      <c r="CR7" s="29">
        <v>245836.37981508</v>
      </c>
    </row>
    <row r="8" spans="1:96" s="115" customFormat="1" x14ac:dyDescent="0.3">
      <c r="A8" s="109" t="s">
        <v>7</v>
      </c>
      <c r="B8" s="110">
        <f t="shared" ref="B8:I8" si="0">IFERROR(100*(B7/B6),0)</f>
        <v>51.66960580864729</v>
      </c>
      <c r="C8" s="164">
        <f t="shared" si="0"/>
        <v>51.481991082089216</v>
      </c>
      <c r="D8" s="110">
        <f t="shared" si="0"/>
        <v>51.248135582542076</v>
      </c>
      <c r="E8" s="110">
        <f t="shared" si="0"/>
        <v>54.362590853548788</v>
      </c>
      <c r="F8" s="110">
        <f t="shared" si="0"/>
        <v>54.019612932238601</v>
      </c>
      <c r="G8" s="110">
        <f t="shared" si="0"/>
        <v>57.138593825828984</v>
      </c>
      <c r="H8" s="165">
        <f t="shared" si="0"/>
        <v>57.175499590232214</v>
      </c>
      <c r="I8" s="110">
        <f t="shared" si="0"/>
        <v>56.471545613531539</v>
      </c>
      <c r="J8" s="123">
        <v>56.134101691709958</v>
      </c>
      <c r="K8" s="123">
        <v>56.004358938887698</v>
      </c>
      <c r="L8" s="123">
        <v>55.605642460210099</v>
      </c>
      <c r="M8" s="110">
        <v>56.947209597348902</v>
      </c>
      <c r="N8" s="110">
        <v>58.070852038396502</v>
      </c>
      <c r="O8" s="110">
        <v>58.039413754543602</v>
      </c>
      <c r="P8" s="110">
        <v>57.876544275441198</v>
      </c>
      <c r="Q8" s="110">
        <v>57.827035847226703</v>
      </c>
      <c r="R8" s="110">
        <v>57.622971842972497</v>
      </c>
      <c r="S8" s="110">
        <v>57.682377524533003</v>
      </c>
      <c r="T8" s="110">
        <v>56.486620073152601</v>
      </c>
      <c r="U8" s="110">
        <v>55.740417407283502</v>
      </c>
      <c r="V8" s="110">
        <v>55.128601467507799</v>
      </c>
      <c r="W8" s="110">
        <v>56.849874038920298</v>
      </c>
      <c r="X8" s="110">
        <v>54.583716079478002</v>
      </c>
      <c r="Y8" s="110">
        <v>54.759961173407397</v>
      </c>
      <c r="Z8" s="110">
        <v>55.527472434565503</v>
      </c>
      <c r="AA8" s="110">
        <v>54.724580594384904</v>
      </c>
      <c r="AB8" s="110">
        <v>54.345282028046498</v>
      </c>
      <c r="AC8" s="110">
        <v>53.976439433920099</v>
      </c>
      <c r="AD8" s="110">
        <v>54.342295466034997</v>
      </c>
      <c r="AE8" s="110">
        <v>53.974697987520699</v>
      </c>
      <c r="AF8" s="110">
        <v>53.994191760519797</v>
      </c>
      <c r="AG8" s="110">
        <v>52.259347561894899</v>
      </c>
      <c r="AH8" s="110">
        <v>52.557685627046197</v>
      </c>
      <c r="AI8" s="110">
        <v>52.766481215639097</v>
      </c>
      <c r="AJ8" s="110">
        <v>52.753044047986798</v>
      </c>
      <c r="AK8" s="110">
        <v>53.504626911865302</v>
      </c>
      <c r="AL8" s="110">
        <v>55.176585504003199</v>
      </c>
      <c r="AM8" s="110">
        <v>54.838813661955797</v>
      </c>
      <c r="AN8" s="110">
        <v>52.470142851269898</v>
      </c>
      <c r="AO8" s="110">
        <v>53.135478435082398</v>
      </c>
      <c r="AP8" s="110">
        <v>53.25518442792</v>
      </c>
      <c r="AQ8" s="110">
        <v>53.068575652516003</v>
      </c>
      <c r="AR8" s="110">
        <v>52.986707906444501</v>
      </c>
      <c r="AS8" s="110">
        <v>53.289747257186001</v>
      </c>
      <c r="AT8" s="110">
        <v>52.233074145422002</v>
      </c>
      <c r="AU8" s="110">
        <v>50.493018606841403</v>
      </c>
      <c r="AV8" s="110">
        <v>50.489947912692998</v>
      </c>
      <c r="AW8" s="110">
        <v>49.561552451484999</v>
      </c>
      <c r="AX8" s="110">
        <v>49.288796598249697</v>
      </c>
      <c r="AY8" s="110">
        <v>48.9759174102931</v>
      </c>
      <c r="AZ8" s="110">
        <v>48.194046214487301</v>
      </c>
      <c r="BA8" s="110">
        <v>47.097487860530798</v>
      </c>
      <c r="BB8" s="110">
        <v>45.578240614328301</v>
      </c>
      <c r="BC8" s="110">
        <v>45.099360096517202</v>
      </c>
      <c r="BD8" s="110">
        <v>44.444442513762901</v>
      </c>
      <c r="BE8" s="110">
        <v>43.0141078553699</v>
      </c>
      <c r="BF8" s="110">
        <v>41.838137171095497</v>
      </c>
      <c r="BG8" s="110">
        <v>41.483966573484899</v>
      </c>
      <c r="BH8" s="110">
        <v>40.641781789102801</v>
      </c>
      <c r="BI8" s="110">
        <v>40.1375459799713</v>
      </c>
      <c r="BJ8" s="110">
        <v>40.008222790766503</v>
      </c>
      <c r="BK8" s="110">
        <v>38.40404756293497</v>
      </c>
      <c r="BL8" s="110">
        <v>38.515798545765897</v>
      </c>
      <c r="BM8" s="110">
        <v>37.890200555630798</v>
      </c>
      <c r="BN8" s="110">
        <v>37.521186892826101</v>
      </c>
      <c r="BO8" s="110">
        <v>40.715818094868197</v>
      </c>
      <c r="BP8" s="110">
        <v>41.354149876471602</v>
      </c>
      <c r="BQ8" s="110">
        <v>41.587066555131599</v>
      </c>
      <c r="BR8" s="110">
        <v>42.624525391007701</v>
      </c>
      <c r="BS8" s="110">
        <v>43.271108905074897</v>
      </c>
      <c r="BT8" s="110">
        <v>44.36487460603</v>
      </c>
      <c r="BU8" s="110">
        <v>46.037337439643501</v>
      </c>
      <c r="BV8" s="110">
        <v>46.627729208458</v>
      </c>
      <c r="BW8" s="110">
        <v>46.713163629993097</v>
      </c>
      <c r="BX8" s="110">
        <v>47.086214019294403</v>
      </c>
      <c r="BY8" s="110">
        <v>47.696727457707802</v>
      </c>
      <c r="BZ8" s="110">
        <v>47.731843957157501</v>
      </c>
      <c r="CA8" s="110">
        <v>47.531695344229</v>
      </c>
      <c r="CB8" s="110">
        <v>48.228634323490198</v>
      </c>
      <c r="CC8" s="110">
        <v>47.001765525719399</v>
      </c>
      <c r="CD8" s="110">
        <v>46.159903721228197</v>
      </c>
      <c r="CE8" s="110">
        <v>46.7668014558569</v>
      </c>
      <c r="CF8" s="110">
        <v>46.3320380716671</v>
      </c>
      <c r="CG8" s="110">
        <v>45.966028323978897</v>
      </c>
      <c r="CH8" s="110">
        <v>46.241562727022497</v>
      </c>
      <c r="CI8" s="110">
        <v>45.973655996156403</v>
      </c>
      <c r="CJ8" s="110">
        <v>45.141315005020097</v>
      </c>
      <c r="CK8" s="110">
        <v>44.827085011794701</v>
      </c>
      <c r="CL8" s="110">
        <v>44.049204339485698</v>
      </c>
      <c r="CM8" s="110">
        <v>42.7664688374769</v>
      </c>
      <c r="CN8" s="112">
        <v>42.273086023024497</v>
      </c>
      <c r="CO8" s="112">
        <v>41.821631332611197</v>
      </c>
      <c r="CP8" s="112">
        <v>40.859274259475399</v>
      </c>
      <c r="CQ8" s="112">
        <v>41.0353180673862</v>
      </c>
      <c r="CR8" s="112">
        <v>40.366871988110802</v>
      </c>
    </row>
    <row r="9" spans="1:96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  <c r="CD9" s="45">
        <v>218560.44686699999</v>
      </c>
      <c r="CE9" s="45">
        <v>223100.28708723999</v>
      </c>
      <c r="CF9" s="45">
        <v>230390.49772640999</v>
      </c>
      <c r="CG9" s="45">
        <v>227053.71665828</v>
      </c>
      <c r="CH9" s="45">
        <v>232437.98751373001</v>
      </c>
      <c r="CI9" s="45">
        <v>235580.73535865999</v>
      </c>
      <c r="CJ9" s="45">
        <v>241189.66996365</v>
      </c>
      <c r="CK9" s="45">
        <v>246689.61545338001</v>
      </c>
      <c r="CL9" s="45">
        <v>251927.57249463999</v>
      </c>
      <c r="CM9" s="45">
        <v>257035.44510325999</v>
      </c>
      <c r="CN9" s="45">
        <v>264337.62492242001</v>
      </c>
      <c r="CO9" s="45">
        <v>269847.47712380998</v>
      </c>
      <c r="CP9" s="45">
        <v>274237.74981965998</v>
      </c>
      <c r="CQ9" s="45">
        <v>279655.13690605998</v>
      </c>
      <c r="CR9" s="45">
        <v>285632.61289677001</v>
      </c>
    </row>
    <row r="10" spans="1:96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  <c r="CD10" s="31">
        <v>48211.631226390004</v>
      </c>
      <c r="CE10" s="31">
        <v>47724.26563763</v>
      </c>
      <c r="CF10" s="31">
        <v>46915.274436649997</v>
      </c>
      <c r="CG10" s="31">
        <v>43533.516081779999</v>
      </c>
      <c r="CH10" s="31">
        <v>43158.050641620001</v>
      </c>
      <c r="CI10" s="31">
        <v>42676.064297669996</v>
      </c>
      <c r="CJ10" s="31">
        <v>41351.919633630001</v>
      </c>
      <c r="CK10" s="31">
        <v>40409.80525261</v>
      </c>
      <c r="CL10" s="31">
        <v>40627.939025369997</v>
      </c>
      <c r="CM10" s="31">
        <v>39567.740959659997</v>
      </c>
      <c r="CN10" s="31">
        <v>38639.335037240002</v>
      </c>
      <c r="CO10" s="31">
        <v>36671.001472609998</v>
      </c>
      <c r="CP10" s="31">
        <v>37066.878669630001</v>
      </c>
      <c r="CQ10" s="31">
        <v>37195.562033970004</v>
      </c>
      <c r="CR10" s="31">
        <v>37260.602222540001</v>
      </c>
    </row>
    <row r="11" spans="1:96" s="115" customFormat="1" x14ac:dyDescent="0.3">
      <c r="A11" s="109" t="s">
        <v>7</v>
      </c>
      <c r="B11" s="110">
        <f t="shared" ref="B11:I11" si="1">IFERROR(100*(B10/B9),0)</f>
        <v>27.196600941065689</v>
      </c>
      <c r="C11" s="164">
        <f t="shared" si="1"/>
        <v>26.500205082521006</v>
      </c>
      <c r="D11" s="110">
        <f t="shared" si="1"/>
        <v>25.254127854115037</v>
      </c>
      <c r="E11" s="110">
        <f t="shared" si="1"/>
        <v>25.043289674078796</v>
      </c>
      <c r="F11" s="110">
        <f t="shared" si="1"/>
        <v>24.639253654993997</v>
      </c>
      <c r="G11" s="110">
        <f t="shared" si="1"/>
        <v>24.290312113275071</v>
      </c>
      <c r="H11" s="110">
        <f t="shared" si="1"/>
        <v>24.34893729747299</v>
      </c>
      <c r="I11" s="110">
        <f t="shared" si="1"/>
        <v>23.44249156091017</v>
      </c>
      <c r="J11" s="111">
        <v>23.543572089620852</v>
      </c>
      <c r="K11" s="110">
        <v>23.057007051624101</v>
      </c>
      <c r="L11" s="110">
        <v>22.139363227580802</v>
      </c>
      <c r="M11" s="110">
        <v>26.241966255501399</v>
      </c>
      <c r="N11" s="110">
        <v>26.694941133171</v>
      </c>
      <c r="O11" s="110">
        <v>26.4725481188148</v>
      </c>
      <c r="P11" s="110">
        <v>26.2466064713511</v>
      </c>
      <c r="Q11" s="111">
        <v>26.380421687027301</v>
      </c>
      <c r="R11" s="111">
        <v>25.9464054356384</v>
      </c>
      <c r="S11" s="111">
        <v>25.728569624180899</v>
      </c>
      <c r="T11" s="111">
        <v>25.4191688049014</v>
      </c>
      <c r="U11" s="111">
        <v>24.671996867543701</v>
      </c>
      <c r="V11" s="111">
        <v>24.304503497831401</v>
      </c>
      <c r="W11" s="111">
        <v>23.9617235898655</v>
      </c>
      <c r="X11" s="111">
        <v>23.8317207787935</v>
      </c>
      <c r="Y11" s="111">
        <v>23.834293685065798</v>
      </c>
      <c r="Z11" s="111">
        <v>23.445380103059001</v>
      </c>
      <c r="AA11" s="111">
        <v>23.1199514627287</v>
      </c>
      <c r="AB11" s="111">
        <v>22.9014375087975</v>
      </c>
      <c r="AC11" s="111">
        <v>22.651873943053001</v>
      </c>
      <c r="AD11" s="111">
        <v>22.213519727851001</v>
      </c>
      <c r="AE11" s="111">
        <v>22.1760686562648</v>
      </c>
      <c r="AF11" s="111">
        <v>22.005170042976999</v>
      </c>
      <c r="AG11" s="111">
        <v>21.869235865095501</v>
      </c>
      <c r="AH11" s="111">
        <v>21.8925409580261</v>
      </c>
      <c r="AI11" s="111">
        <v>21.4590503387507</v>
      </c>
      <c r="AJ11" s="111">
        <v>21.652531510784499</v>
      </c>
      <c r="AK11" s="111">
        <v>19.946258940980499</v>
      </c>
      <c r="AL11" s="111">
        <v>20.0279103450784</v>
      </c>
      <c r="AM11" s="111">
        <v>19.5121413242288</v>
      </c>
      <c r="AN11" s="111">
        <v>19.426817246837899</v>
      </c>
      <c r="AO11" s="111">
        <v>20.2165361314261</v>
      </c>
      <c r="AP11" s="111">
        <v>20.796480117907599</v>
      </c>
      <c r="AQ11" s="111">
        <v>21.182527891616601</v>
      </c>
      <c r="AR11" s="111">
        <v>21.1211292210476</v>
      </c>
      <c r="AS11" s="111">
        <v>20.957331580299499</v>
      </c>
      <c r="AT11" s="111">
        <v>19.423087810838201</v>
      </c>
      <c r="AU11" s="111">
        <v>15.277665616323199</v>
      </c>
      <c r="AV11" s="111">
        <v>15.028256777233601</v>
      </c>
      <c r="AW11" s="111">
        <v>14.3901017692496</v>
      </c>
      <c r="AX11" s="111">
        <v>14.483638118132401</v>
      </c>
      <c r="AY11" s="111">
        <v>13.9281789243635</v>
      </c>
      <c r="AZ11" s="111">
        <v>13.2774435223001</v>
      </c>
      <c r="BA11" s="111">
        <v>13.264570481582901</v>
      </c>
      <c r="BB11" s="111">
        <v>11.780084947994</v>
      </c>
      <c r="BC11" s="111">
        <v>11.3551278057171</v>
      </c>
      <c r="BD11" s="111">
        <v>10.763793790084099</v>
      </c>
      <c r="BE11" s="111">
        <v>10.540173862224</v>
      </c>
      <c r="BF11" s="111">
        <v>10.0640873365333</v>
      </c>
      <c r="BG11" s="111">
        <v>9.6930964063134208</v>
      </c>
      <c r="BH11" s="111">
        <v>9.5951397933306204</v>
      </c>
      <c r="BI11" s="111">
        <v>9.0001201172707095</v>
      </c>
      <c r="BJ11" s="111">
        <v>8.9120993191813298</v>
      </c>
      <c r="BK11" s="111">
        <v>8.6757513506126465</v>
      </c>
      <c r="BL11" s="111">
        <v>8.7815998510879094</v>
      </c>
      <c r="BM11" s="111">
        <v>8.8726979367712904</v>
      </c>
      <c r="BN11" s="111">
        <v>9.0729842825919391</v>
      </c>
      <c r="BO11" s="111">
        <v>8.6719554740146005</v>
      </c>
      <c r="BP11" s="111">
        <v>9.32487020175064</v>
      </c>
      <c r="BQ11" s="111">
        <v>10.377999777922</v>
      </c>
      <c r="BR11" s="111">
        <v>19.6379469636118</v>
      </c>
      <c r="BS11" s="111">
        <v>22.5319438274379</v>
      </c>
      <c r="BT11" s="111">
        <v>24.469322186782801</v>
      </c>
      <c r="BU11" s="111">
        <v>25.6691130071885</v>
      </c>
      <c r="BV11" s="111">
        <v>27.746006336156402</v>
      </c>
      <c r="BW11" s="111">
        <v>27.7033769058459</v>
      </c>
      <c r="BX11" s="111">
        <v>27.331567968414301</v>
      </c>
      <c r="BY11" s="111">
        <v>26.8922263180953</v>
      </c>
      <c r="BZ11" s="111">
        <v>26.522420584139201</v>
      </c>
      <c r="CA11" s="111">
        <v>25.326941934379001</v>
      </c>
      <c r="CB11" s="111">
        <v>24.239032663629899</v>
      </c>
      <c r="CC11" s="111">
        <v>23.407777448086701</v>
      </c>
      <c r="CD11" s="111">
        <v>22.058717355994499</v>
      </c>
      <c r="CE11" s="111">
        <v>21.391395887791099</v>
      </c>
      <c r="CF11" s="111">
        <v>20.36337214409</v>
      </c>
      <c r="CG11" s="111">
        <v>19.173223289402799</v>
      </c>
      <c r="CH11" s="111">
        <v>18.5675547716015</v>
      </c>
      <c r="CI11" s="111">
        <v>18.115260669637401</v>
      </c>
      <c r="CJ11" s="111">
        <v>17.1449795672685</v>
      </c>
      <c r="CK11" s="111">
        <v>16.3808294801314</v>
      </c>
      <c r="CL11" s="111">
        <v>16.1268330508898</v>
      </c>
      <c r="CM11" s="111">
        <v>15.393885051053701</v>
      </c>
      <c r="CN11" s="113">
        <v>14.617417799899</v>
      </c>
      <c r="CO11" s="113">
        <v>13.5895291160291</v>
      </c>
      <c r="CP11" s="113">
        <v>13.516329788297</v>
      </c>
      <c r="CQ11" s="113">
        <v>13.300510924090201</v>
      </c>
      <c r="CR11" s="113">
        <v>13.044939737328299</v>
      </c>
    </row>
    <row r="12" spans="1:96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  <c r="CD12" s="29">
        <v>3105.94463739</v>
      </c>
      <c r="CE12" s="29">
        <v>2655.8441393600001</v>
      </c>
      <c r="CF12" s="29">
        <v>2191.6008659300001</v>
      </c>
      <c r="CG12" s="29">
        <v>2418.4381627399998</v>
      </c>
      <c r="CH12" s="29">
        <v>3239.2156194200002</v>
      </c>
      <c r="CI12" s="29">
        <v>2249.07870512</v>
      </c>
      <c r="CJ12" s="29">
        <v>2192.2851521500002</v>
      </c>
      <c r="CK12" s="29">
        <v>2198.38212122</v>
      </c>
      <c r="CL12" s="29">
        <v>2682.15352244</v>
      </c>
      <c r="CM12" s="29">
        <v>2765.4863472299999</v>
      </c>
      <c r="CN12" s="29">
        <v>4078.4257446299998</v>
      </c>
      <c r="CO12" s="29">
        <v>3895.6640986000002</v>
      </c>
      <c r="CP12" s="29">
        <v>2770.6697766500001</v>
      </c>
      <c r="CQ12" s="29">
        <v>4703.8978820399998</v>
      </c>
      <c r="CR12" s="29">
        <v>5509.25420614</v>
      </c>
    </row>
    <row r="13" spans="1:96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  <c r="CD13" s="31">
        <v>497.59537999999998</v>
      </c>
      <c r="CE13" s="31">
        <v>497.59537999999998</v>
      </c>
      <c r="CF13" s="31">
        <v>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</row>
    <row r="14" spans="1:96" s="115" customFormat="1" x14ac:dyDescent="0.3">
      <c r="A14" s="109" t="s">
        <v>7</v>
      </c>
      <c r="B14" s="110">
        <f t="shared" ref="B14:I14" si="2">IFERROR(100*(B13/B12),0)</f>
        <v>5.1598875011322214</v>
      </c>
      <c r="C14" s="164">
        <f t="shared" si="2"/>
        <v>31.701509476370266</v>
      </c>
      <c r="D14" s="110">
        <f t="shared" si="2"/>
        <v>26.305319405161633</v>
      </c>
      <c r="E14" s="110">
        <f t="shared" si="2"/>
        <v>34.814621526968551</v>
      </c>
      <c r="F14" s="110">
        <f t="shared" si="2"/>
        <v>36.467883691109712</v>
      </c>
      <c r="G14" s="110">
        <f t="shared" si="2"/>
        <v>42.924163465666901</v>
      </c>
      <c r="H14" s="110">
        <f t="shared" si="2"/>
        <v>43.008068198092744</v>
      </c>
      <c r="I14" s="110">
        <f t="shared" si="2"/>
        <v>50.157267111532043</v>
      </c>
      <c r="J14" s="123">
        <v>49.504762623957802</v>
      </c>
      <c r="K14" s="123">
        <v>53.014394894933297</v>
      </c>
      <c r="L14" s="123">
        <v>57.861900004389597</v>
      </c>
      <c r="M14" s="110">
        <v>36.1222820357141</v>
      </c>
      <c r="N14" s="110">
        <v>41.624186104173702</v>
      </c>
      <c r="O14" s="123">
        <v>42.765158952276899</v>
      </c>
      <c r="P14" s="123">
        <v>36.391324814261203</v>
      </c>
      <c r="Q14" s="123">
        <v>30.035916403161099</v>
      </c>
      <c r="R14" s="123">
        <v>36.813478301619398</v>
      </c>
      <c r="S14" s="123">
        <v>27.946260343701798</v>
      </c>
      <c r="T14" s="123">
        <v>36.436603629245703</v>
      </c>
      <c r="U14" s="123">
        <v>27.522196805446601</v>
      </c>
      <c r="V14" s="123">
        <v>22.3629332965</v>
      </c>
      <c r="W14" s="123">
        <v>20.2871748572611</v>
      </c>
      <c r="X14" s="123">
        <v>19.707064352179099</v>
      </c>
      <c r="Y14" s="123">
        <v>19.599750829135601</v>
      </c>
      <c r="Z14" s="123">
        <v>16.8386546645709</v>
      </c>
      <c r="AA14" s="123">
        <v>15.6894318045885</v>
      </c>
      <c r="AB14" s="123">
        <v>15.5547240904059</v>
      </c>
      <c r="AC14" s="123">
        <v>13.9182582511335</v>
      </c>
      <c r="AD14" s="123">
        <v>14.1526312873889</v>
      </c>
      <c r="AE14" s="123">
        <v>14.9749905725406</v>
      </c>
      <c r="AF14" s="123">
        <v>14.148613385424699</v>
      </c>
      <c r="AG14" s="123">
        <v>15.326808584013699</v>
      </c>
      <c r="AH14" s="123">
        <v>14.282726528364799</v>
      </c>
      <c r="AI14" s="123">
        <v>35.212341175268797</v>
      </c>
      <c r="AJ14" s="123">
        <v>32.974505608750597</v>
      </c>
      <c r="AK14" s="123">
        <v>34.061828949938501</v>
      </c>
      <c r="AL14" s="123">
        <v>36.594698385969401</v>
      </c>
      <c r="AM14" s="123">
        <v>39.837800029917098</v>
      </c>
      <c r="AN14" s="123">
        <v>58.1456812257453</v>
      </c>
      <c r="AO14" s="123">
        <v>64.328276932720996</v>
      </c>
      <c r="AP14" s="123">
        <v>46.971804659130399</v>
      </c>
      <c r="AQ14" s="123">
        <v>44.6164439464984</v>
      </c>
      <c r="AR14" s="123">
        <v>37.666277675274998</v>
      </c>
      <c r="AS14" s="123">
        <v>49.680976330631403</v>
      </c>
      <c r="AT14" s="123">
        <v>30.753943178400601</v>
      </c>
      <c r="AU14" s="123">
        <v>38.039465691168097</v>
      </c>
      <c r="AV14" s="123">
        <v>31.30452108099</v>
      </c>
      <c r="AW14" s="123">
        <v>32.044712933502801</v>
      </c>
      <c r="AX14" s="123">
        <v>37.922903800573899</v>
      </c>
      <c r="AY14" s="123">
        <v>36.442275791023498</v>
      </c>
      <c r="AZ14" s="123">
        <v>30.854453404029002</v>
      </c>
      <c r="BA14" s="123">
        <v>43.445881731119897</v>
      </c>
      <c r="BB14" s="123">
        <v>25.282429801018299</v>
      </c>
      <c r="BC14" s="123">
        <v>17.9067811601745</v>
      </c>
      <c r="BD14" s="123">
        <v>10.350615777216801</v>
      </c>
      <c r="BE14" s="123">
        <v>15.2079020115223</v>
      </c>
      <c r="BF14" s="123">
        <v>15.6444452324693</v>
      </c>
      <c r="BG14" s="123">
        <v>9.4876834471230307</v>
      </c>
      <c r="BH14" s="123">
        <v>6.3422100741950498</v>
      </c>
      <c r="BI14" s="123">
        <v>11.855789422962699</v>
      </c>
      <c r="BJ14" s="123">
        <v>7.71520225491353</v>
      </c>
      <c r="BK14" s="123">
        <v>8.192828608767563</v>
      </c>
      <c r="BL14" s="123">
        <v>9.7187650205191094</v>
      </c>
      <c r="BM14" s="123">
        <v>10.7306577956473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15.1830695587966</v>
      </c>
      <c r="CD14" s="123">
        <v>16.020742095974398</v>
      </c>
      <c r="CE14" s="123">
        <v>18.735865280102999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66">
        <v>0</v>
      </c>
      <c r="CO14" s="166">
        <v>0</v>
      </c>
      <c r="CP14" s="166">
        <v>0</v>
      </c>
      <c r="CQ14" s="166">
        <v>0</v>
      </c>
      <c r="CR14" s="166">
        <v>0</v>
      </c>
    </row>
    <row r="15" spans="1:96" s="32" customFormat="1" ht="28.8" x14ac:dyDescent="0.3">
      <c r="A15" s="50" t="s">
        <v>10</v>
      </c>
      <c r="B15" s="21">
        <v>118.27895040999998</v>
      </c>
      <c r="C15" s="51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  <c r="CD15" s="45">
        <v>6351.4043543899998</v>
      </c>
      <c r="CE15" s="45">
        <v>6121.2843518400005</v>
      </c>
      <c r="CF15" s="45">
        <v>5680.4819104999997</v>
      </c>
      <c r="CG15" s="45">
        <v>5695.7825427999996</v>
      </c>
      <c r="CH15" s="45">
        <v>5481.4282620699996</v>
      </c>
      <c r="CI15" s="45">
        <v>5290.0843394100002</v>
      </c>
      <c r="CJ15" s="45">
        <v>5163.6129856799998</v>
      </c>
      <c r="CK15" s="45">
        <v>4886.3029831399999</v>
      </c>
      <c r="CL15" s="45">
        <v>4750.6522447400002</v>
      </c>
      <c r="CM15" s="45">
        <v>4669.2460539599997</v>
      </c>
      <c r="CN15" s="45">
        <v>4423.4461097000003</v>
      </c>
      <c r="CO15" s="45">
        <v>4297.7120111100003</v>
      </c>
      <c r="CP15" s="45">
        <v>4187.3071835500004</v>
      </c>
      <c r="CQ15" s="45">
        <v>4027.8748331000002</v>
      </c>
      <c r="CR15" s="45">
        <v>3795.7050485700001</v>
      </c>
    </row>
    <row r="16" spans="1:96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  <c r="CD16" s="31">
        <v>202.49257721999999</v>
      </c>
      <c r="CE16" s="31">
        <v>198.60847272000001</v>
      </c>
      <c r="CF16" s="31">
        <v>196.93752040999999</v>
      </c>
      <c r="CG16" s="31">
        <v>191.33207722</v>
      </c>
      <c r="CH16" s="31">
        <v>186.57911127</v>
      </c>
      <c r="CI16" s="31">
        <v>184.87424271</v>
      </c>
      <c r="CJ16" s="31">
        <v>131.18087209999999</v>
      </c>
      <c r="CK16" s="31">
        <v>129.17400405999999</v>
      </c>
      <c r="CL16" s="31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</row>
    <row r="17" spans="1:96" s="115" customFormat="1" x14ac:dyDescent="0.3">
      <c r="A17" s="109" t="s">
        <v>7</v>
      </c>
      <c r="B17" s="110">
        <f t="shared" ref="B17:I17" si="3">IFERROR(100*(B16/B15),0)</f>
        <v>11.969949226741708</v>
      </c>
      <c r="C17" s="164">
        <f t="shared" si="3"/>
        <v>19.026313514879206</v>
      </c>
      <c r="D17" s="110">
        <f t="shared" si="3"/>
        <v>18.192084316701006</v>
      </c>
      <c r="E17" s="110">
        <f t="shared" si="3"/>
        <v>18.801817467029231</v>
      </c>
      <c r="F17" s="110">
        <f t="shared" si="3"/>
        <v>18.770287041886046</v>
      </c>
      <c r="G17" s="110">
        <f t="shared" si="3"/>
        <v>18.786406522601908</v>
      </c>
      <c r="H17" s="110">
        <f t="shared" si="3"/>
        <v>19.382004979645441</v>
      </c>
      <c r="I17" s="110">
        <f t="shared" si="3"/>
        <v>1.391435216055811</v>
      </c>
      <c r="J17" s="110">
        <v>0.99093423780933043</v>
      </c>
      <c r="K17" s="110">
        <v>1.0309217016621199</v>
      </c>
      <c r="L17" s="111">
        <v>1.0311757144350699</v>
      </c>
      <c r="M17" s="110">
        <v>0.68813788352742</v>
      </c>
      <c r="N17" s="111">
        <v>4.8037887306594298</v>
      </c>
      <c r="O17" s="111">
        <v>4.76043110652033</v>
      </c>
      <c r="P17" s="111">
        <v>57.488317436369996</v>
      </c>
      <c r="Q17" s="111">
        <v>56.323545091928203</v>
      </c>
      <c r="R17" s="111">
        <v>91.4882721630444</v>
      </c>
      <c r="S17" s="111">
        <v>56.3773467400611</v>
      </c>
      <c r="T17" s="111">
        <v>47.938536078088902</v>
      </c>
      <c r="U17" s="111">
        <v>41.979877944511699</v>
      </c>
      <c r="V17" s="111">
        <v>37.866125287901802</v>
      </c>
      <c r="W17" s="111">
        <v>36.604942763902002</v>
      </c>
      <c r="X17" s="111">
        <v>34.866669106433903</v>
      </c>
      <c r="Y17" s="111">
        <v>29.220157013824899</v>
      </c>
      <c r="Z17" s="111">
        <v>29.063545169204701</v>
      </c>
      <c r="AA17" s="111">
        <v>29.143908431186901</v>
      </c>
      <c r="AB17" s="111">
        <v>28.892568030902801</v>
      </c>
      <c r="AC17" s="111">
        <v>27.5285156923327</v>
      </c>
      <c r="AD17" s="111">
        <v>2.7728470741551998</v>
      </c>
      <c r="AE17" s="111">
        <v>2.7438325422182501</v>
      </c>
      <c r="AF17" s="111">
        <v>2.76228203682843</v>
      </c>
      <c r="AG17" s="111">
        <v>25.635544958260301</v>
      </c>
      <c r="AH17" s="111">
        <v>22.804227134421801</v>
      </c>
      <c r="AI17" s="111">
        <v>18.331389506723699</v>
      </c>
      <c r="AJ17" s="111">
        <v>16.8224067639072</v>
      </c>
      <c r="AK17" s="111">
        <v>14.479701301857499</v>
      </c>
      <c r="AL17" s="111">
        <v>14.2767869892873</v>
      </c>
      <c r="AM17" s="111">
        <v>14.549139822957301</v>
      </c>
      <c r="AN17" s="111">
        <v>14.576027627463199</v>
      </c>
      <c r="AO17" s="111">
        <v>1.66564565251008</v>
      </c>
      <c r="AP17" s="111">
        <v>1.6048111120583599</v>
      </c>
      <c r="AQ17" s="111">
        <v>1.4668623512982999</v>
      </c>
      <c r="AR17" s="111">
        <v>1.39666090110546</v>
      </c>
      <c r="AS17" s="111">
        <v>4.8216772280990599</v>
      </c>
      <c r="AT17" s="111">
        <v>1.20656160756286</v>
      </c>
      <c r="AU17" s="111">
        <v>7.0571495553130598E-3</v>
      </c>
      <c r="AV17" s="111">
        <v>1.6141949697646599E-2</v>
      </c>
      <c r="AW17" s="111">
        <v>2.5567267182953698E-3</v>
      </c>
      <c r="AX17" s="111">
        <v>2.5960925982041298E-3</v>
      </c>
      <c r="AY17" s="111">
        <v>2.6656295719499098E-3</v>
      </c>
      <c r="AZ17" s="111">
        <v>2.6682363516341901E-3</v>
      </c>
      <c r="BA17" s="111">
        <v>2.8268690776059899E-3</v>
      </c>
      <c r="BB17" s="111">
        <v>2.7746559775576199E-3</v>
      </c>
      <c r="BC17" s="111">
        <v>2.6758134742285201E-3</v>
      </c>
      <c r="BD17" s="111">
        <v>2.6269913784239501E-3</v>
      </c>
      <c r="BE17" s="111">
        <v>2.47396655023078E-3</v>
      </c>
      <c r="BF17" s="111">
        <v>2.4049776979813099E-3</v>
      </c>
      <c r="BG17" s="111">
        <v>2.3302709426905599E-3</v>
      </c>
      <c r="BH17" s="111">
        <v>1.97999202921282E-3</v>
      </c>
      <c r="BI17" s="111">
        <v>1.78524686796648E-3</v>
      </c>
      <c r="BJ17" s="111">
        <v>1.8035485553194899E-3</v>
      </c>
      <c r="BK17" s="111">
        <v>3.5643669572942571E-2</v>
      </c>
      <c r="BL17" s="111">
        <v>1.8748844723022501E-3</v>
      </c>
      <c r="BM17" s="111">
        <v>1.4512992170264101</v>
      </c>
      <c r="BN17" s="111">
        <v>1.4711657174485799</v>
      </c>
      <c r="BO17" s="111">
        <v>1.5540868349385399</v>
      </c>
      <c r="BP17" s="111">
        <v>1.6605324040646701</v>
      </c>
      <c r="BQ17" s="111">
        <v>1.6935268653028901</v>
      </c>
      <c r="BR17" s="111">
        <v>1.8521820407136</v>
      </c>
      <c r="BS17" s="111">
        <v>1.90317701495031</v>
      </c>
      <c r="BT17" s="111">
        <v>1.90894058374274</v>
      </c>
      <c r="BU17" s="111">
        <v>4.5733087110901698</v>
      </c>
      <c r="BV17" s="111">
        <v>4.8480073152623904</v>
      </c>
      <c r="BW17" s="111">
        <v>5.1784613270806696</v>
      </c>
      <c r="BX17" s="111">
        <v>5.5968931081697004</v>
      </c>
      <c r="BY17" s="111">
        <v>5.9824215446380702</v>
      </c>
      <c r="BZ17" s="111">
        <v>6.2515136364100101</v>
      </c>
      <c r="CA17" s="111">
        <v>2.9410241604618501</v>
      </c>
      <c r="CB17" s="111">
        <v>3.04338199573324</v>
      </c>
      <c r="CC17" s="111">
        <v>3.09199509896834</v>
      </c>
      <c r="CD17" s="111">
        <v>3.1881543973820499</v>
      </c>
      <c r="CE17" s="111">
        <v>3.24455557533935</v>
      </c>
      <c r="CF17" s="111">
        <v>3.46691572146324</v>
      </c>
      <c r="CG17" s="111">
        <v>3.3591885887894599</v>
      </c>
      <c r="CH17" s="111">
        <v>3.4038411587191102</v>
      </c>
      <c r="CI17" s="111">
        <v>3.4947314796614202</v>
      </c>
      <c r="CJ17" s="111">
        <v>2.54048613759005</v>
      </c>
      <c r="CK17" s="111">
        <v>2.6435938275974702</v>
      </c>
      <c r="CL17" s="111">
        <v>2.6095245575438799</v>
      </c>
      <c r="CM17" s="111">
        <v>2.50554307350713</v>
      </c>
      <c r="CN17" s="113">
        <v>2.4865215312289499</v>
      </c>
      <c r="CO17" s="113">
        <v>2.3127682016163802</v>
      </c>
      <c r="CP17" s="113">
        <v>2.1349284244345799</v>
      </c>
      <c r="CQ17" s="113">
        <v>1.9302363209276501</v>
      </c>
      <c r="CR17" s="113">
        <v>1.77756654973545</v>
      </c>
    </row>
    <row r="18" spans="1:96" s="32" customFormat="1" x14ac:dyDescent="0.3">
      <c r="A18" s="52" t="s">
        <v>11</v>
      </c>
      <c r="B18" s="53">
        <f t="shared" ref="B18:I18" si="4">B6+B9+B12+B15</f>
        <v>429175.95256492024</v>
      </c>
      <c r="C18" s="54">
        <f t="shared" si="4"/>
        <v>508984.50931840955</v>
      </c>
      <c r="D18" s="53">
        <f t="shared" si="4"/>
        <v>513469.27593862056</v>
      </c>
      <c r="E18" s="53">
        <f t="shared" si="4"/>
        <v>497061.52208659967</v>
      </c>
      <c r="F18" s="53">
        <f t="shared" si="4"/>
        <v>512169.67038388964</v>
      </c>
      <c r="G18" s="53">
        <f t="shared" si="4"/>
        <v>521942.36682392046</v>
      </c>
      <c r="H18" s="53">
        <f t="shared" si="4"/>
        <v>531516.22826867923</v>
      </c>
      <c r="I18" s="53">
        <f t="shared" si="4"/>
        <v>540474.94356614037</v>
      </c>
      <c r="J18" s="55">
        <v>548499.93054611015</v>
      </c>
      <c r="K18" s="55">
        <v>553123.07058144</v>
      </c>
      <c r="L18" s="55">
        <v>556594.38940309</v>
      </c>
      <c r="M18" s="53">
        <v>575735.91595926997</v>
      </c>
      <c r="N18" s="55">
        <v>583760.66900329001</v>
      </c>
      <c r="O18" s="55">
        <v>587955.05070531997</v>
      </c>
      <c r="P18" s="55">
        <v>591433.87289133004</v>
      </c>
      <c r="Q18" s="55">
        <v>596754.60371410998</v>
      </c>
      <c r="R18" s="55">
        <v>601917.00038569001</v>
      </c>
      <c r="S18" s="55">
        <v>602686.75269666</v>
      </c>
      <c r="T18" s="55">
        <v>610986.95767471998</v>
      </c>
      <c r="U18" s="55">
        <v>625402.09241455002</v>
      </c>
      <c r="V18" s="55">
        <v>635100.60417558998</v>
      </c>
      <c r="W18" s="55">
        <v>637900.51081954001</v>
      </c>
      <c r="X18" s="55">
        <v>645627.03020877996</v>
      </c>
      <c r="Y18" s="55">
        <v>638740.95621144003</v>
      </c>
      <c r="Z18" s="55">
        <v>626712.64816589002</v>
      </c>
      <c r="AA18" s="55">
        <v>630374.84814212995</v>
      </c>
      <c r="AB18" s="55">
        <v>637173.44804331998</v>
      </c>
      <c r="AC18" s="55">
        <v>643180.72633188998</v>
      </c>
      <c r="AD18" s="55">
        <v>627255.76601157</v>
      </c>
      <c r="AE18" s="55">
        <v>635190.11639444996</v>
      </c>
      <c r="AF18" s="55">
        <v>639969.18114701996</v>
      </c>
      <c r="AG18" s="55">
        <v>648079.93225683004</v>
      </c>
      <c r="AH18" s="55">
        <v>649358.11783651996</v>
      </c>
      <c r="AI18" s="55">
        <v>651789.85826314997</v>
      </c>
      <c r="AJ18" s="55">
        <v>655448.03831684997</v>
      </c>
      <c r="AK18" s="55">
        <v>643994.51762450999</v>
      </c>
      <c r="AL18" s="55">
        <v>631784.62649317004</v>
      </c>
      <c r="AM18" s="55">
        <v>635377.62247945997</v>
      </c>
      <c r="AN18" s="55">
        <v>654845.79728776996</v>
      </c>
      <c r="AO18" s="55">
        <v>641227.48152787006</v>
      </c>
      <c r="AP18" s="55">
        <v>635951.13184269995</v>
      </c>
      <c r="AQ18" s="55">
        <v>638587.86236101994</v>
      </c>
      <c r="AR18" s="55">
        <v>643571.54319016996</v>
      </c>
      <c r="AS18" s="55">
        <v>644441.86956530996</v>
      </c>
      <c r="AT18" s="55">
        <v>648291.88427436003</v>
      </c>
      <c r="AU18" s="55">
        <v>638016.41752791998</v>
      </c>
      <c r="AV18" s="55">
        <v>645062.39184695005</v>
      </c>
      <c r="AW18" s="55">
        <v>642236.17473513004</v>
      </c>
      <c r="AX18" s="55">
        <v>647466.11777735001</v>
      </c>
      <c r="AY18" s="55">
        <v>652361.50765155</v>
      </c>
      <c r="AZ18" s="55">
        <v>660164.13670572999</v>
      </c>
      <c r="BA18" s="55">
        <v>672839.12012544996</v>
      </c>
      <c r="BB18" s="55">
        <v>692044.43527411995</v>
      </c>
      <c r="BC18" s="55">
        <v>714630.40554615005</v>
      </c>
      <c r="BD18" s="55">
        <v>725576.26109069004</v>
      </c>
      <c r="BE18" s="55">
        <v>748959.85417435004</v>
      </c>
      <c r="BF18" s="55">
        <v>763536.26137166005</v>
      </c>
      <c r="BG18" s="55">
        <v>773592.21759866003</v>
      </c>
      <c r="BH18" s="55">
        <v>794350.20327623002</v>
      </c>
      <c r="BI18" s="55">
        <v>787667.35673765</v>
      </c>
      <c r="BJ18" s="55">
        <v>799365.57933003001</v>
      </c>
      <c r="BK18" s="55">
        <v>816471.0225741606</v>
      </c>
      <c r="BL18" s="55">
        <v>812120.71495046001</v>
      </c>
      <c r="BM18" s="55">
        <v>820231.04506844003</v>
      </c>
      <c r="BN18" s="55">
        <v>834482.75398448994</v>
      </c>
      <c r="BO18" s="55">
        <v>826547.73831235</v>
      </c>
      <c r="BP18" s="55">
        <v>819833.61626639997</v>
      </c>
      <c r="BQ18" s="55">
        <v>816168.07940984995</v>
      </c>
      <c r="BR18" s="55">
        <v>807782.68391621998</v>
      </c>
      <c r="BS18" s="55">
        <v>798204.83521627996</v>
      </c>
      <c r="BT18" s="55">
        <v>791833.13983712997</v>
      </c>
      <c r="BU18" s="55">
        <v>774349.62348956999</v>
      </c>
      <c r="BV18" s="55">
        <v>770635.65640583995</v>
      </c>
      <c r="BW18" s="55">
        <v>764640.24319144001</v>
      </c>
      <c r="BX18" s="55">
        <v>756317.48526168999</v>
      </c>
      <c r="BY18" s="55">
        <v>749111.00945590995</v>
      </c>
      <c r="BZ18" s="55">
        <v>746052.95398414996</v>
      </c>
      <c r="CA18" s="55">
        <v>748448.65277709998</v>
      </c>
      <c r="CB18" s="55">
        <v>751445.13495510002</v>
      </c>
      <c r="CC18" s="55">
        <v>760188.40443708003</v>
      </c>
      <c r="CD18" s="55">
        <v>768904.99912488996</v>
      </c>
      <c r="CE18" s="55">
        <v>772103.64216945996</v>
      </c>
      <c r="CF18" s="55">
        <v>785501.42584325001</v>
      </c>
      <c r="CG18" s="55">
        <v>782580.64982034999</v>
      </c>
      <c r="CH18" s="55">
        <v>785047.82891349006</v>
      </c>
      <c r="CI18" s="55">
        <v>788648.96776727994</v>
      </c>
      <c r="CJ18" s="55">
        <v>802790.20743154001</v>
      </c>
      <c r="CK18" s="55">
        <v>812876.32760901004</v>
      </c>
      <c r="CL18" s="55">
        <v>825167.54897023004</v>
      </c>
      <c r="CM18" s="55">
        <v>845511.01334623003</v>
      </c>
      <c r="CN18" s="52">
        <v>859767.21584715997</v>
      </c>
      <c r="CO18" s="52">
        <v>871605.03883539001</v>
      </c>
      <c r="CP18" s="52">
        <v>885885.33638275997</v>
      </c>
      <c r="CQ18" s="52">
        <v>889764.30539916002</v>
      </c>
      <c r="CR18" s="52">
        <v>903942.84728770005</v>
      </c>
    </row>
    <row r="19" spans="1:96" s="65" customFormat="1" x14ac:dyDescent="0.3">
      <c r="A19" s="59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4"/>
      <c r="Q19" s="64"/>
      <c r="R19" s="63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59"/>
      <c r="CO19" s="59"/>
      <c r="CP19" s="59"/>
      <c r="CQ19" s="59"/>
      <c r="CR19" s="59"/>
    </row>
    <row r="20" spans="1:96" s="65" customFormat="1" x14ac:dyDescent="0.3">
      <c r="A20" s="77" t="s">
        <v>13</v>
      </c>
      <c r="B20" s="67">
        <v>203565.93534199</v>
      </c>
      <c r="C20" s="67">
        <v>285090.53901347989</v>
      </c>
      <c r="D20" s="67">
        <v>286344.04490451002</v>
      </c>
      <c r="E20" s="67">
        <v>286515.87841992994</v>
      </c>
      <c r="F20" s="67">
        <v>285313.40845652012</v>
      </c>
      <c r="G20" s="67">
        <v>295188.08060346008</v>
      </c>
      <c r="H20" s="67">
        <v>301502.13080323028</v>
      </c>
      <c r="I20" s="67">
        <v>305759.0003872501</v>
      </c>
      <c r="J20" s="62">
        <v>307683.24135549</v>
      </c>
      <c r="K20" s="62">
        <v>308983.70662226999</v>
      </c>
      <c r="L20" s="62">
        <v>309631.18158121</v>
      </c>
      <c r="M20" s="67">
        <v>332433.83704595</v>
      </c>
      <c r="N20" s="68">
        <v>337612.16918695002</v>
      </c>
      <c r="O20" s="69">
        <v>340670.05417880003</v>
      </c>
      <c r="P20" s="68">
        <v>339347.95586574997</v>
      </c>
      <c r="Q20" s="68">
        <v>340166.00048483</v>
      </c>
      <c r="R20" s="70">
        <v>341774.79616025003</v>
      </c>
      <c r="S20" s="68">
        <v>343569.78094318003</v>
      </c>
      <c r="T20" s="68">
        <v>347374.60177169001</v>
      </c>
      <c r="U20" s="68">
        <v>351483.62433730997</v>
      </c>
      <c r="V20" s="68">
        <v>355553.46502816002</v>
      </c>
      <c r="W20" s="68">
        <v>359200.39850841998</v>
      </c>
      <c r="X20" s="68">
        <v>363826.27244239999</v>
      </c>
      <c r="Y20" s="68">
        <v>365475.02270879998</v>
      </c>
      <c r="Z20" s="68">
        <v>361108.67665767</v>
      </c>
      <c r="AA20" s="68">
        <v>362723.20731993997</v>
      </c>
      <c r="AB20" s="68">
        <v>362801.70409935998</v>
      </c>
      <c r="AC20" s="68">
        <v>362849.11663104</v>
      </c>
      <c r="AD20" s="68">
        <v>363907.37047694001</v>
      </c>
      <c r="AE20" s="68">
        <v>371588.23917060997</v>
      </c>
      <c r="AF20" s="68">
        <v>374781.42848504003</v>
      </c>
      <c r="AG20" s="68">
        <v>378238.26940274</v>
      </c>
      <c r="AH20" s="68">
        <v>380855.81527795998</v>
      </c>
      <c r="AI20" s="68">
        <v>384364.68067325</v>
      </c>
      <c r="AJ20" s="68">
        <v>384152.24568327999</v>
      </c>
      <c r="AK20" s="68">
        <v>380861.1166146</v>
      </c>
      <c r="AL20" s="68">
        <v>379734.70293660002</v>
      </c>
      <c r="AM20" s="68">
        <v>379179.33394788002</v>
      </c>
      <c r="AN20" s="68">
        <v>381340.65064514999</v>
      </c>
      <c r="AO20" s="68">
        <v>376434.11963189999</v>
      </c>
      <c r="AP20" s="68">
        <v>375112.52173000999</v>
      </c>
      <c r="AQ20" s="68">
        <v>375671.14302729</v>
      </c>
      <c r="AR20" s="68">
        <v>371885.08826276998</v>
      </c>
      <c r="AS20" s="68">
        <v>367040.10162511002</v>
      </c>
      <c r="AT20" s="68">
        <v>367626.24078940001</v>
      </c>
      <c r="AU20" s="68">
        <v>352694.09200936003</v>
      </c>
      <c r="AV20" s="68">
        <v>352334.12081619003</v>
      </c>
      <c r="AW20" s="68">
        <v>348483.44170386001</v>
      </c>
      <c r="AX20" s="68">
        <v>355000.40788203001</v>
      </c>
      <c r="AY20" s="68">
        <v>355028.59149709</v>
      </c>
      <c r="AZ20" s="68">
        <v>356858.67712210002</v>
      </c>
      <c r="BA20" s="68">
        <v>358161.32092398999</v>
      </c>
      <c r="BB20" s="68">
        <v>364235.58565001999</v>
      </c>
      <c r="BC20" s="68">
        <v>373424.22817399999</v>
      </c>
      <c r="BD20" s="68">
        <v>373822.97828164999</v>
      </c>
      <c r="BE20" s="68">
        <v>383225.86599035998</v>
      </c>
      <c r="BF20" s="68">
        <v>384866.88546689</v>
      </c>
      <c r="BG20" s="68">
        <v>386334.63160353003</v>
      </c>
      <c r="BH20" s="68">
        <v>394389.74542061001</v>
      </c>
      <c r="BI20" s="68">
        <v>393535.62941977999</v>
      </c>
      <c r="BJ20" s="68">
        <v>397150.59991845</v>
      </c>
      <c r="BK20" s="68">
        <v>405054.15684105986</v>
      </c>
      <c r="BL20" s="68">
        <v>411706.48843396001</v>
      </c>
      <c r="BM20" s="68">
        <v>426512.07719276001</v>
      </c>
      <c r="BN20" s="68">
        <v>441317.86143294</v>
      </c>
      <c r="BO20" s="68">
        <v>444578.87422586</v>
      </c>
      <c r="BP20" s="68">
        <v>447746.38157581998</v>
      </c>
      <c r="BQ20" s="68">
        <v>448426.10857437999</v>
      </c>
      <c r="BR20" s="68">
        <v>448119.33331503998</v>
      </c>
      <c r="BS20" s="68">
        <v>445322.79477237002</v>
      </c>
      <c r="BT20" s="68">
        <v>445774.95864699001</v>
      </c>
      <c r="BU20" s="68">
        <v>439943.45401049999</v>
      </c>
      <c r="BV20" s="68">
        <v>439205.10401494999</v>
      </c>
      <c r="BW20" s="68">
        <v>435393.57726221002</v>
      </c>
      <c r="BX20" s="68">
        <v>431312.35837680002</v>
      </c>
      <c r="BY20" s="68">
        <v>430778.89955601998</v>
      </c>
      <c r="BZ20" s="68">
        <v>430269.31281827</v>
      </c>
      <c r="CA20" s="68">
        <v>434447.02864666999</v>
      </c>
      <c r="CB20" s="68">
        <v>465911.64101137</v>
      </c>
      <c r="CC20" s="68">
        <v>472236.55968969001</v>
      </c>
      <c r="CD20" s="68">
        <v>478139.30813473999</v>
      </c>
      <c r="CE20" s="68">
        <v>480557.24561957998</v>
      </c>
      <c r="CF20" s="68">
        <v>485810.47445699002</v>
      </c>
      <c r="CG20" s="68">
        <v>484754.92246049002</v>
      </c>
      <c r="CH20" s="68">
        <v>486756.68966779998</v>
      </c>
      <c r="CI20" s="68">
        <v>486588.09760765999</v>
      </c>
      <c r="CJ20" s="68">
        <v>493833.71376553999</v>
      </c>
      <c r="CK20" s="68">
        <v>499308.08472426998</v>
      </c>
      <c r="CL20" s="68">
        <v>503794.19228844001</v>
      </c>
      <c r="CM20" s="68">
        <v>511325.56193067</v>
      </c>
      <c r="CN20" s="59">
        <v>515752.50418388</v>
      </c>
      <c r="CO20" s="59">
        <v>519341.07388124999</v>
      </c>
      <c r="CP20" s="59">
        <v>525259.06621455005</v>
      </c>
      <c r="CQ20" s="59">
        <v>527161.66139052995</v>
      </c>
      <c r="CR20" s="59">
        <v>534116.70983164001</v>
      </c>
    </row>
    <row r="21" spans="1:96" s="74" customFormat="1" x14ac:dyDescent="0.3">
      <c r="A21" s="78" t="s">
        <v>14</v>
      </c>
      <c r="B21" s="67">
        <v>186506.93189145005</v>
      </c>
      <c r="C21" s="72">
        <v>189637.45163702994</v>
      </c>
      <c r="D21" s="67">
        <v>190760.21277700001</v>
      </c>
      <c r="E21" s="67">
        <v>191466.13826200998</v>
      </c>
      <c r="F21" s="67">
        <v>191466.13826200998</v>
      </c>
      <c r="G21" s="67">
        <v>193711.89730985995</v>
      </c>
      <c r="H21" s="67">
        <v>194666.92589882002</v>
      </c>
      <c r="I21" s="67">
        <v>196256.97638661001</v>
      </c>
      <c r="J21" s="70">
        <v>197608.77465842001</v>
      </c>
      <c r="K21" s="70">
        <v>198613.44955147</v>
      </c>
      <c r="L21" s="70">
        <v>199901.4402438</v>
      </c>
      <c r="M21" s="67">
        <v>220793.90986757001</v>
      </c>
      <c r="N21" s="70">
        <v>223331.71149054999</v>
      </c>
      <c r="O21" s="69">
        <v>224604.74220015001</v>
      </c>
      <c r="P21" s="69">
        <v>220636.19360696001</v>
      </c>
      <c r="Q21" s="69">
        <v>222010.27876456999</v>
      </c>
      <c r="R21" s="69">
        <v>224303.21083348</v>
      </c>
      <c r="S21" s="69">
        <v>225103.91555929001</v>
      </c>
      <c r="T21" s="69">
        <v>226890.04358525001</v>
      </c>
      <c r="U21" s="69">
        <v>229485.82053868999</v>
      </c>
      <c r="V21" s="69">
        <v>230905.78772197</v>
      </c>
      <c r="W21" s="69">
        <v>233169.44100932</v>
      </c>
      <c r="X21" s="69">
        <v>234648.06593563</v>
      </c>
      <c r="Y21" s="69">
        <v>234577.98918269001</v>
      </c>
      <c r="Z21" s="69">
        <v>236499.31459163001</v>
      </c>
      <c r="AA21" s="69">
        <v>237270.42658785</v>
      </c>
      <c r="AB21" s="69">
        <v>239077.77412203999</v>
      </c>
      <c r="AC21" s="69">
        <v>239818.83836977999</v>
      </c>
      <c r="AD21" s="69">
        <v>240663.76503261999</v>
      </c>
      <c r="AE21" s="69">
        <v>241111.32163471999</v>
      </c>
      <c r="AF21" s="69">
        <v>242035.34338666001</v>
      </c>
      <c r="AG21" s="69">
        <v>243539.89029449999</v>
      </c>
      <c r="AH21" s="69">
        <v>244096.23629850001</v>
      </c>
      <c r="AI21" s="69">
        <v>245040.69171737999</v>
      </c>
      <c r="AJ21" s="69">
        <v>245593.64081329</v>
      </c>
      <c r="AK21" s="69">
        <v>245508.08992833999</v>
      </c>
      <c r="AL21" s="69">
        <v>246039.70244818</v>
      </c>
      <c r="AM21" s="69">
        <v>246539.66177658</v>
      </c>
      <c r="AN21" s="69">
        <v>247319.14860543</v>
      </c>
      <c r="AO21" s="69">
        <v>244389.70034114001</v>
      </c>
      <c r="AP21" s="69">
        <v>244177.51349935</v>
      </c>
      <c r="AQ21" s="69">
        <v>244334.52776110001</v>
      </c>
      <c r="AR21" s="69">
        <v>243694.85594390999</v>
      </c>
      <c r="AS21" s="69">
        <v>244643.90066402999</v>
      </c>
      <c r="AT21" s="69">
        <v>240403.01177772001</v>
      </c>
      <c r="AU21" s="69">
        <v>222758.87024071999</v>
      </c>
      <c r="AV21" s="69">
        <v>223072.05173236999</v>
      </c>
      <c r="AW21" s="69">
        <v>215541.84712935</v>
      </c>
      <c r="AX21" s="69">
        <v>216097.95850171</v>
      </c>
      <c r="AY21" s="69">
        <v>216460.21218387</v>
      </c>
      <c r="AZ21" s="69">
        <v>216674.10336047999</v>
      </c>
      <c r="BA21" s="69">
        <v>217694.21169366999</v>
      </c>
      <c r="BB21" s="69">
        <v>219662.86461051001</v>
      </c>
      <c r="BC21" s="69">
        <v>221178.04397262001</v>
      </c>
      <c r="BD21" s="69">
        <v>221346.71643363</v>
      </c>
      <c r="BE21" s="69">
        <v>223416.32593409001</v>
      </c>
      <c r="BF21" s="69">
        <v>222595.10654275</v>
      </c>
      <c r="BG21" s="69">
        <v>222871.09356184001</v>
      </c>
      <c r="BH21" s="69">
        <v>225202.53025156001</v>
      </c>
      <c r="BI21" s="69">
        <v>225589.24201074001</v>
      </c>
      <c r="BJ21" s="69">
        <v>229092.93226795999</v>
      </c>
      <c r="BK21" s="69">
        <v>232513.21782953996</v>
      </c>
      <c r="BL21" s="69">
        <v>232080.86096229</v>
      </c>
      <c r="BM21" s="69">
        <v>236458.69312414</v>
      </c>
      <c r="BN21" s="69">
        <v>239793.55410482999</v>
      </c>
      <c r="BO21" s="69">
        <v>238591.00874076001</v>
      </c>
      <c r="BP21" s="69">
        <v>237378.87769195001</v>
      </c>
      <c r="BQ21" s="69">
        <v>236999.55272390999</v>
      </c>
      <c r="BR21" s="69">
        <v>236721.45781552</v>
      </c>
      <c r="BS21" s="69">
        <v>235389.80593127999</v>
      </c>
      <c r="BT21" s="69">
        <v>236241.23895954</v>
      </c>
      <c r="BU21" s="69">
        <v>235759.39992741001</v>
      </c>
      <c r="BV21" s="69">
        <v>237380.87804325999</v>
      </c>
      <c r="BW21" s="69">
        <v>236422.23895925999</v>
      </c>
      <c r="BX21" s="69">
        <v>236357.59810075999</v>
      </c>
      <c r="BY21" s="69">
        <v>237824.08580728</v>
      </c>
      <c r="BZ21" s="69">
        <v>240971.90048603</v>
      </c>
      <c r="CA21" s="69">
        <v>244850.37228961999</v>
      </c>
      <c r="CB21" s="69">
        <v>249885.30195373</v>
      </c>
      <c r="CC21" s="69">
        <v>254915.81792542999</v>
      </c>
      <c r="CD21" s="69">
        <v>258277.44248242999</v>
      </c>
      <c r="CE21" s="69">
        <v>259932.51432658001</v>
      </c>
      <c r="CF21" s="69">
        <v>263019.28740758001</v>
      </c>
      <c r="CG21" s="69">
        <v>259328.92609736</v>
      </c>
      <c r="CH21" s="69">
        <v>259678.35818817001</v>
      </c>
      <c r="CI21" s="69">
        <v>258654.91443939999</v>
      </c>
      <c r="CJ21" s="69">
        <v>260326.50409596</v>
      </c>
      <c r="CK21" s="69">
        <v>264313.29986864002</v>
      </c>
      <c r="CL21" s="69">
        <v>266900.89471363003</v>
      </c>
      <c r="CM21" s="69">
        <v>269179.67310621002</v>
      </c>
      <c r="CN21" s="68">
        <v>271002.20498411002</v>
      </c>
      <c r="CO21" s="68">
        <v>270975.07448029</v>
      </c>
      <c r="CP21" s="68">
        <v>271893.09403202002</v>
      </c>
      <c r="CQ21" s="68">
        <v>273227.90692261001</v>
      </c>
      <c r="CR21" s="68">
        <v>275040.80550254002</v>
      </c>
    </row>
    <row r="22" spans="1:96" s="74" customFormat="1" x14ac:dyDescent="0.3">
      <c r="A22" s="58" t="s">
        <v>15</v>
      </c>
      <c r="B22" s="67">
        <f>B20-B21</f>
        <v>17059.003450539953</v>
      </c>
      <c r="C22" s="72">
        <f t="shared" ref="C22:I22" si="5">C20-C21</f>
        <v>95453.087376449956</v>
      </c>
      <c r="D22" s="67">
        <f t="shared" si="5"/>
        <v>95583.832127510017</v>
      </c>
      <c r="E22" s="67">
        <f t="shared" si="5"/>
        <v>95049.740157919965</v>
      </c>
      <c r="F22" s="67">
        <f t="shared" si="5"/>
        <v>93847.270194510143</v>
      </c>
      <c r="G22" s="67">
        <f t="shared" si="5"/>
        <v>101476.18329360013</v>
      </c>
      <c r="H22" s="67">
        <f t="shared" si="5"/>
        <v>106835.20490441026</v>
      </c>
      <c r="I22" s="67">
        <f t="shared" si="5"/>
        <v>109502.02400064009</v>
      </c>
      <c r="J22" s="70">
        <v>110074.46669706999</v>
      </c>
      <c r="K22" s="70">
        <v>110370.2570708</v>
      </c>
      <c r="L22" s="70">
        <v>109729.74133741</v>
      </c>
      <c r="M22" s="67">
        <v>111639.92717837999</v>
      </c>
      <c r="N22" s="68">
        <v>114280.45769640003</v>
      </c>
      <c r="O22" s="69">
        <v>116065.31197865002</v>
      </c>
      <c r="P22" s="69">
        <v>118711.76225878997</v>
      </c>
      <c r="Q22" s="69">
        <v>118155.72172026001</v>
      </c>
      <c r="R22" s="69">
        <v>117471.58532677003</v>
      </c>
      <c r="S22" s="69">
        <v>118465.86538389002</v>
      </c>
      <c r="T22" s="69">
        <v>120484.55818644</v>
      </c>
      <c r="U22" s="69">
        <v>121997.80379861998</v>
      </c>
      <c r="V22" s="69">
        <v>124647.67730619002</v>
      </c>
      <c r="W22" s="69">
        <v>126030.95749909998</v>
      </c>
      <c r="X22" s="69">
        <v>129178.20650676999</v>
      </c>
      <c r="Y22" s="69">
        <v>130897.03352610997</v>
      </c>
      <c r="Z22" s="69">
        <v>124609.36206603999</v>
      </c>
      <c r="AA22" s="69">
        <v>125452.78073208997</v>
      </c>
      <c r="AB22" s="69">
        <v>123723.92997731999</v>
      </c>
      <c r="AC22" s="69">
        <v>123030.27826126001</v>
      </c>
      <c r="AD22" s="69">
        <v>123243.60544432001</v>
      </c>
      <c r="AE22" s="69">
        <v>130476.91753588998</v>
      </c>
      <c r="AF22" s="69">
        <v>132746.08509838002</v>
      </c>
      <c r="AG22" s="69">
        <v>134698.37910824001</v>
      </c>
      <c r="AH22" s="69">
        <v>136759.57897945997</v>
      </c>
      <c r="AI22" s="69">
        <v>139323.98895587001</v>
      </c>
      <c r="AJ22" s="69">
        <v>138558.60486999</v>
      </c>
      <c r="AK22" s="69">
        <v>135353.02668626001</v>
      </c>
      <c r="AL22" s="69">
        <v>133695.00048842002</v>
      </c>
      <c r="AM22" s="69">
        <v>132639.67217130002</v>
      </c>
      <c r="AN22" s="69">
        <v>134021.50203971998</v>
      </c>
      <c r="AO22" s="69">
        <v>132044.41929075998</v>
      </c>
      <c r="AP22" s="69">
        <v>130935.00823065999</v>
      </c>
      <c r="AQ22" s="69">
        <v>131336.61526619</v>
      </c>
      <c r="AR22" s="69">
        <v>128190.23231885998</v>
      </c>
      <c r="AS22" s="69">
        <v>122396.20096108003</v>
      </c>
      <c r="AT22" s="69">
        <v>127223.22901168</v>
      </c>
      <c r="AU22" s="69">
        <v>129935.22176864004</v>
      </c>
      <c r="AV22" s="69">
        <v>129262.06908382004</v>
      </c>
      <c r="AW22" s="69">
        <v>132941.59457451</v>
      </c>
      <c r="AX22" s="69">
        <v>138902.44938032</v>
      </c>
      <c r="AY22" s="69">
        <v>138568.37931322001</v>
      </c>
      <c r="AZ22" s="69">
        <v>140184.57376162003</v>
      </c>
      <c r="BA22" s="69">
        <v>140467.10923032</v>
      </c>
      <c r="BB22" s="69">
        <v>144572.72103950998</v>
      </c>
      <c r="BC22" s="69">
        <v>152246.18420137998</v>
      </c>
      <c r="BD22" s="69">
        <v>152476.26184801999</v>
      </c>
      <c r="BE22" s="69">
        <v>159809.54005626997</v>
      </c>
      <c r="BF22" s="69">
        <v>162271.77892414</v>
      </c>
      <c r="BG22" s="69">
        <v>163463.53804169002</v>
      </c>
      <c r="BH22" s="69">
        <v>169187.21516905</v>
      </c>
      <c r="BI22" s="69">
        <v>167946.38740903998</v>
      </c>
      <c r="BJ22" s="69">
        <v>168057.66765049001</v>
      </c>
      <c r="BK22" s="69">
        <v>172540.93901151989</v>
      </c>
      <c r="BL22" s="69">
        <v>179625.62747167001</v>
      </c>
      <c r="BM22" s="69">
        <v>190053.38406862001</v>
      </c>
      <c r="BN22" s="69">
        <v>201524.30732811001</v>
      </c>
      <c r="BO22" s="69">
        <v>205987.86548509999</v>
      </c>
      <c r="BP22" s="69">
        <v>210367.50388386997</v>
      </c>
      <c r="BQ22" s="69">
        <v>211426.55585047</v>
      </c>
      <c r="BR22" s="69">
        <v>211397.87549951999</v>
      </c>
      <c r="BS22" s="69">
        <v>209932.98884109003</v>
      </c>
      <c r="BT22" s="69">
        <v>209533.71968745001</v>
      </c>
      <c r="BU22" s="69">
        <v>204184.05408308998</v>
      </c>
      <c r="BV22" s="69">
        <v>201824.22597169</v>
      </c>
      <c r="BW22" s="69">
        <v>198971.33830295003</v>
      </c>
      <c r="BX22" s="69">
        <v>194954.76027604003</v>
      </c>
      <c r="BY22" s="69">
        <v>192954.81374873998</v>
      </c>
      <c r="BZ22" s="69">
        <v>189297.41233224</v>
      </c>
      <c r="CA22" s="69">
        <v>189596.65635705</v>
      </c>
      <c r="CB22" s="69">
        <v>216026.33905764</v>
      </c>
      <c r="CC22" s="69">
        <v>217320.74176426002</v>
      </c>
      <c r="CD22" s="69">
        <v>219861.86565230999</v>
      </c>
      <c r="CE22" s="69">
        <v>220624.73129299996</v>
      </c>
      <c r="CF22" s="69">
        <v>222791.18704941001</v>
      </c>
      <c r="CG22" s="69">
        <v>225425.99636313002</v>
      </c>
      <c r="CH22" s="69">
        <v>227078.33147962997</v>
      </c>
      <c r="CI22" s="69">
        <v>227933.18316826</v>
      </c>
      <c r="CJ22" s="69">
        <v>233507.20966957998</v>
      </c>
      <c r="CK22" s="69">
        <v>234994.78485562996</v>
      </c>
      <c r="CL22" s="69">
        <v>236893.29757480999</v>
      </c>
      <c r="CM22" s="69">
        <v>242145.88882445998</v>
      </c>
      <c r="CN22" s="68">
        <v>244750.29919976997</v>
      </c>
      <c r="CO22" s="68">
        <v>248365.99940095999</v>
      </c>
      <c r="CP22" s="68">
        <v>253365.97218253004</v>
      </c>
      <c r="CQ22" s="68">
        <v>253933.75446791993</v>
      </c>
      <c r="CR22" s="68">
        <v>259075.90432909998</v>
      </c>
    </row>
    <row r="23" spans="1:96" s="74" customFormat="1" x14ac:dyDescent="0.3">
      <c r="A23" s="73" t="s">
        <v>16</v>
      </c>
      <c r="B23" s="67">
        <v>142757.12725887002</v>
      </c>
      <c r="C23" s="67">
        <v>146063.29409934997</v>
      </c>
      <c r="D23" s="67">
        <v>147713.05596863999</v>
      </c>
      <c r="E23" s="67">
        <v>147866.55651593994</v>
      </c>
      <c r="F23" s="67">
        <v>145626.82937958985</v>
      </c>
      <c r="G23" s="67">
        <v>147103.59898106017</v>
      </c>
      <c r="H23" s="67">
        <v>149074.65361223998</v>
      </c>
      <c r="I23" s="67">
        <v>152845.44384785011</v>
      </c>
      <c r="J23" s="70">
        <v>157420.68627487996</v>
      </c>
      <c r="K23" s="70">
        <v>160335.28657125001</v>
      </c>
      <c r="L23" s="70">
        <v>162004.17172834999</v>
      </c>
      <c r="M23" s="67">
        <v>158923.16922539999</v>
      </c>
      <c r="N23" s="70">
        <v>161414.68765385001</v>
      </c>
      <c r="O23" s="69">
        <v>160489.10216901</v>
      </c>
      <c r="P23" s="69">
        <v>163214.46550707001</v>
      </c>
      <c r="Q23" s="69">
        <v>165571.73238532999</v>
      </c>
      <c r="R23" s="69">
        <v>167720.18073103999</v>
      </c>
      <c r="S23" s="69">
        <v>168463.02724962999</v>
      </c>
      <c r="T23" s="69">
        <v>172235.52679457999</v>
      </c>
      <c r="U23" s="69">
        <v>180061.32449792</v>
      </c>
      <c r="V23" s="69">
        <v>183189.51091451</v>
      </c>
      <c r="W23" s="69">
        <v>183685.03232617999</v>
      </c>
      <c r="X23" s="69">
        <v>182259.31363200999</v>
      </c>
      <c r="Y23" s="69">
        <v>177045.13142734999</v>
      </c>
      <c r="Z23" s="69">
        <v>169850.72395821</v>
      </c>
      <c r="AA23" s="69">
        <v>171097.46791536</v>
      </c>
      <c r="AB23" s="69">
        <v>176039.30523624999</v>
      </c>
      <c r="AC23" s="69">
        <v>180346.09794156</v>
      </c>
      <c r="AD23" s="69">
        <v>179586.48126338999</v>
      </c>
      <c r="AE23" s="69">
        <v>178290.73956367999</v>
      </c>
      <c r="AF23" s="69">
        <v>177777.90875599001</v>
      </c>
      <c r="AG23" s="69">
        <v>180561.26194386999</v>
      </c>
      <c r="AH23" s="69">
        <v>178396.06114938</v>
      </c>
      <c r="AI23" s="69">
        <v>177074.02505046001</v>
      </c>
      <c r="AJ23" s="69">
        <v>180448.79067635001</v>
      </c>
      <c r="AK23" s="69">
        <v>170772.12878997001</v>
      </c>
      <c r="AL23" s="69">
        <v>161615.69950995001</v>
      </c>
      <c r="AM23" s="69">
        <v>164344.34521254001</v>
      </c>
      <c r="AN23" s="69">
        <v>177184.51025053</v>
      </c>
      <c r="AO23" s="69">
        <v>170286.56993677001</v>
      </c>
      <c r="AP23" s="69">
        <v>165376.57985400999</v>
      </c>
      <c r="AQ23" s="69">
        <v>164014.02427888999</v>
      </c>
      <c r="AR23" s="69">
        <v>169926.73386052999</v>
      </c>
      <c r="AS23" s="69">
        <v>172182.62537373</v>
      </c>
      <c r="AT23" s="69">
        <v>174300.28393645</v>
      </c>
      <c r="AU23" s="69">
        <v>176232.6959281</v>
      </c>
      <c r="AV23" s="69">
        <v>181964.24133938001</v>
      </c>
      <c r="AW23" s="69">
        <v>183540.66034202001</v>
      </c>
      <c r="AX23" s="69">
        <v>179630.78248957</v>
      </c>
      <c r="AY23" s="69">
        <v>180689.10523752001</v>
      </c>
      <c r="AZ23" s="69">
        <v>182732.89529237</v>
      </c>
      <c r="BA23" s="69">
        <v>190366.90503659999</v>
      </c>
      <c r="BB23" s="69">
        <v>197419.76541425</v>
      </c>
      <c r="BC23" s="69">
        <v>206082.50204888001</v>
      </c>
      <c r="BD23" s="69">
        <v>211946.60526948</v>
      </c>
      <c r="BE23" s="69">
        <v>221700.04711352999</v>
      </c>
      <c r="BF23" s="69">
        <v>231988.43021841001</v>
      </c>
      <c r="BG23" s="69">
        <v>236035.58402399</v>
      </c>
      <c r="BH23" s="69">
        <v>244514.12614343999</v>
      </c>
      <c r="BI23" s="69">
        <v>241768.37188096999</v>
      </c>
      <c r="BJ23" s="69">
        <v>245221.26011592001</v>
      </c>
      <c r="BK23" s="69">
        <v>247345.32303737992</v>
      </c>
      <c r="BL23" s="69">
        <v>233365.42219519999</v>
      </c>
      <c r="BM23" s="69">
        <v>229295.55506106</v>
      </c>
      <c r="BN23" s="69">
        <v>227491.73212465001</v>
      </c>
      <c r="BO23" s="69">
        <v>219348.35101673999</v>
      </c>
      <c r="BP23" s="69">
        <v>215841.27064835999</v>
      </c>
      <c r="BQ23" s="69">
        <v>211764.39853151</v>
      </c>
      <c r="BR23" s="69">
        <v>205614.14857948999</v>
      </c>
      <c r="BS23" s="69">
        <v>200992.29101997</v>
      </c>
      <c r="BT23" s="69">
        <v>194974.93161875001</v>
      </c>
      <c r="BU23" s="69">
        <v>188273.22556983001</v>
      </c>
      <c r="BV23" s="69">
        <v>184518.57102616</v>
      </c>
      <c r="BW23" s="69">
        <v>182669.28123058</v>
      </c>
      <c r="BX23" s="69">
        <v>178897.52199451</v>
      </c>
      <c r="BY23" s="69">
        <v>171283.94174519001</v>
      </c>
      <c r="BZ23" s="69">
        <v>167153.50611158999</v>
      </c>
      <c r="CA23" s="69">
        <v>164059.88348994</v>
      </c>
      <c r="CB23" s="69">
        <v>134050.5227195</v>
      </c>
      <c r="CC23" s="69">
        <v>133637.08911202001</v>
      </c>
      <c r="CD23" s="69">
        <v>136164.18387549999</v>
      </c>
      <c r="CE23" s="69">
        <v>135642.68534108001</v>
      </c>
      <c r="CF23" s="69">
        <v>136780.10297998</v>
      </c>
      <c r="CG23" s="69">
        <v>134977.05633594</v>
      </c>
      <c r="CH23" s="69">
        <v>132991.96305296</v>
      </c>
      <c r="CI23" s="69">
        <v>134939.76884974999</v>
      </c>
      <c r="CJ23" s="69">
        <v>136865.84016039001</v>
      </c>
      <c r="CK23" s="69">
        <v>138483.99218237001</v>
      </c>
      <c r="CL23" s="69">
        <v>141066.77343992001</v>
      </c>
      <c r="CM23" s="69">
        <v>146817.30648130999</v>
      </c>
      <c r="CN23" s="68">
        <v>150584.35698636001</v>
      </c>
      <c r="CO23" s="68">
        <v>152293.99152141</v>
      </c>
      <c r="CP23" s="68">
        <v>155193.69910406999</v>
      </c>
      <c r="CQ23" s="68">
        <v>152479.79652973</v>
      </c>
      <c r="CR23" s="68">
        <v>153145.19945518</v>
      </c>
    </row>
    <row r="24" spans="1:96" s="65" customFormat="1" x14ac:dyDescent="0.3">
      <c r="A24" s="59" t="s">
        <v>17</v>
      </c>
      <c r="B24" s="67">
        <v>57861.417649869996</v>
      </c>
      <c r="C24" s="67">
        <v>57490.30212465005</v>
      </c>
      <c r="D24" s="67">
        <v>58892.658417299936</v>
      </c>
      <c r="E24" s="67">
        <v>57490.642647499939</v>
      </c>
      <c r="F24" s="67">
        <v>57941.189369350075</v>
      </c>
      <c r="G24" s="67">
        <v>58560.29330043005</v>
      </c>
      <c r="H24" s="67">
        <v>59431.701171930021</v>
      </c>
      <c r="I24" s="67">
        <v>60234.345661820022</v>
      </c>
      <c r="J24" s="62">
        <v>61662.365580149992</v>
      </c>
      <c r="K24" s="62">
        <v>61869.39586479</v>
      </c>
      <c r="L24" s="62">
        <v>62797.249846409999</v>
      </c>
      <c r="M24" s="67">
        <v>64570.397538090001</v>
      </c>
      <c r="N24" s="69">
        <v>64720.010171690003</v>
      </c>
      <c r="O24" s="68">
        <v>66545.502424510007</v>
      </c>
      <c r="P24" s="68">
        <v>68418.885400879997</v>
      </c>
      <c r="Q24" s="68">
        <v>70344.863411500002</v>
      </c>
      <c r="R24" s="68">
        <v>71540.273061979999</v>
      </c>
      <c r="S24" s="68">
        <v>72880.511420270006</v>
      </c>
      <c r="T24" s="68">
        <v>73607.46733662</v>
      </c>
      <c r="U24" s="68">
        <v>76087.77895901</v>
      </c>
      <c r="V24" s="68">
        <v>78588.258874680003</v>
      </c>
      <c r="W24" s="68">
        <v>77249.616703680003</v>
      </c>
      <c r="X24" s="68">
        <v>78799.538354179997</v>
      </c>
      <c r="Y24" s="68">
        <v>78455.338869519997</v>
      </c>
      <c r="Z24" s="68">
        <v>77992.263721769996</v>
      </c>
      <c r="AA24" s="68">
        <v>78793.189078590003</v>
      </c>
      <c r="AB24" s="68">
        <v>80571.454879469995</v>
      </c>
      <c r="AC24" s="68">
        <v>82228.585479100002</v>
      </c>
      <c r="AD24" s="68">
        <v>83761.914271240006</v>
      </c>
      <c r="AE24" s="68">
        <v>85311.137660160006</v>
      </c>
      <c r="AF24" s="68">
        <v>87409.843905989997</v>
      </c>
      <c r="AG24" s="68">
        <v>89280.400910220007</v>
      </c>
      <c r="AH24" s="68">
        <v>90106.241409180002</v>
      </c>
      <c r="AI24" s="68">
        <v>90351.152539439994</v>
      </c>
      <c r="AJ24" s="68">
        <v>90847.001957219996</v>
      </c>
      <c r="AK24" s="68">
        <v>92361.272219940001</v>
      </c>
      <c r="AL24" s="68">
        <v>90434.224046620002</v>
      </c>
      <c r="AM24" s="68">
        <v>91853.943319040001</v>
      </c>
      <c r="AN24" s="68">
        <v>96320.636392090004</v>
      </c>
      <c r="AO24" s="68">
        <v>94506.791959199996</v>
      </c>
      <c r="AP24" s="68">
        <v>95462.030258679995</v>
      </c>
      <c r="AQ24" s="68">
        <v>98902.695054840005</v>
      </c>
      <c r="AR24" s="68">
        <v>101759.72106687</v>
      </c>
      <c r="AS24" s="68">
        <v>104723.05864309</v>
      </c>
      <c r="AT24" s="68">
        <v>106365.35954850999</v>
      </c>
      <c r="AU24" s="68">
        <v>109089.62959046</v>
      </c>
      <c r="AV24" s="68">
        <v>110764.02969138</v>
      </c>
      <c r="AW24" s="68">
        <v>109950.02445765999</v>
      </c>
      <c r="AX24" s="68">
        <v>112834.92740575</v>
      </c>
      <c r="AY24" s="68">
        <v>116643.81091694</v>
      </c>
      <c r="AZ24" s="68">
        <v>120572.56429126</v>
      </c>
      <c r="BA24" s="68">
        <v>124310.89416486</v>
      </c>
      <c r="BB24" s="68">
        <v>130389.08420985</v>
      </c>
      <c r="BC24" s="68">
        <v>135123.67532327</v>
      </c>
      <c r="BD24" s="68">
        <v>139806.67753956001</v>
      </c>
      <c r="BE24" s="68">
        <v>143555.44896129999</v>
      </c>
      <c r="BF24" s="68">
        <v>146680.94568636001</v>
      </c>
      <c r="BG24" s="68">
        <v>151222.00197114001</v>
      </c>
      <c r="BH24" s="68">
        <v>155446.33171217999</v>
      </c>
      <c r="BI24" s="68">
        <v>152363.35543689999</v>
      </c>
      <c r="BJ24" s="68">
        <v>156993.71929566</v>
      </c>
      <c r="BK24" s="68">
        <v>164071.54269572016</v>
      </c>
      <c r="BL24" s="68">
        <v>167048.80432130001</v>
      </c>
      <c r="BM24" s="68">
        <v>164423.41281462001</v>
      </c>
      <c r="BN24" s="68">
        <v>165673.16042689999</v>
      </c>
      <c r="BO24" s="68">
        <v>156257.02977791999</v>
      </c>
      <c r="BP24" s="68">
        <v>156245.96404222</v>
      </c>
      <c r="BQ24" s="68">
        <v>154904.04579767</v>
      </c>
      <c r="BR24" s="68">
        <v>152972.21835663999</v>
      </c>
      <c r="BS24" s="68">
        <v>151889.74942394</v>
      </c>
      <c r="BT24" s="68">
        <v>151083.24957139001</v>
      </c>
      <c r="BU24" s="68">
        <v>146132.94390924001</v>
      </c>
      <c r="BV24" s="68">
        <v>146911.98136472999</v>
      </c>
      <c r="BW24" s="68">
        <v>146577.38469865001</v>
      </c>
      <c r="BX24" s="68">
        <v>146107.60489038</v>
      </c>
      <c r="BY24" s="68">
        <v>147048.16815469999</v>
      </c>
      <c r="BZ24" s="68">
        <v>148630.13505429</v>
      </c>
      <c r="CA24" s="68">
        <v>149941.74064049</v>
      </c>
      <c r="CB24" s="68">
        <v>151482.97122422999</v>
      </c>
      <c r="CC24" s="68">
        <v>154314.75563537001</v>
      </c>
      <c r="CD24" s="68">
        <v>154601.50711465001</v>
      </c>
      <c r="CE24" s="68">
        <v>155903.7112088</v>
      </c>
      <c r="CF24" s="68">
        <v>162910.84840628001</v>
      </c>
      <c r="CG24" s="68">
        <v>162848.67102392</v>
      </c>
      <c r="CH24" s="68">
        <v>165299.17619273</v>
      </c>
      <c r="CI24" s="68">
        <v>167121.10130986999</v>
      </c>
      <c r="CJ24" s="68">
        <v>172090.65350561001</v>
      </c>
      <c r="CK24" s="68">
        <v>175084.25070236999</v>
      </c>
      <c r="CL24" s="68">
        <v>180306.58324186999</v>
      </c>
      <c r="CM24" s="68">
        <v>187368.14493425001</v>
      </c>
      <c r="CN24" s="63">
        <v>193430.35467691999</v>
      </c>
      <c r="CO24" s="63">
        <v>199969.97343273001</v>
      </c>
      <c r="CP24" s="63">
        <v>205432.57106414001</v>
      </c>
      <c r="CQ24" s="63">
        <v>210122.84747889999</v>
      </c>
      <c r="CR24" s="63">
        <v>216680.93800088001</v>
      </c>
    </row>
    <row r="25" spans="1:96" s="74" customFormat="1" x14ac:dyDescent="0.3">
      <c r="A25" s="73" t="s">
        <v>18</v>
      </c>
      <c r="B25" s="70">
        <v>24991.472314190003</v>
      </c>
      <c r="C25" s="70">
        <v>20340.37408093</v>
      </c>
      <c r="D25" s="70">
        <v>20519.516648170007</v>
      </c>
      <c r="E25" s="70">
        <v>5188.4445032300018</v>
      </c>
      <c r="F25" s="70">
        <v>23288.243178429999</v>
      </c>
      <c r="G25" s="70">
        <v>21090.393938969999</v>
      </c>
      <c r="H25" s="70">
        <v>21507.742681280004</v>
      </c>
      <c r="I25" s="70">
        <v>21636.153669219999</v>
      </c>
      <c r="J25" s="70">
        <v>21733.637335590007</v>
      </c>
      <c r="K25" s="70">
        <v>21934.681523129999</v>
      </c>
      <c r="L25" s="70">
        <v>22161.786247119999</v>
      </c>
      <c r="M25" s="70">
        <v>19808.51214983</v>
      </c>
      <c r="N25" s="69">
        <v>20013.801990799999</v>
      </c>
      <c r="O25" s="68">
        <v>20250.391932999999</v>
      </c>
      <c r="P25" s="70">
        <v>20452.566117629998</v>
      </c>
      <c r="Q25" s="70">
        <v>20672.007432449998</v>
      </c>
      <c r="R25" s="70">
        <v>20881.750432420002</v>
      </c>
      <c r="S25" s="70">
        <v>17773.433083579999</v>
      </c>
      <c r="T25" s="70">
        <v>17769.361771830001</v>
      </c>
      <c r="U25" s="70">
        <v>17769.36462031</v>
      </c>
      <c r="V25" s="70">
        <v>17769.369358240001</v>
      </c>
      <c r="W25" s="70">
        <v>17765.463281259999</v>
      </c>
      <c r="X25" s="70">
        <v>20741.905780190002</v>
      </c>
      <c r="Y25" s="70">
        <v>17765.46320577</v>
      </c>
      <c r="Z25" s="70">
        <v>17760.983828240001</v>
      </c>
      <c r="AA25" s="70">
        <v>17760.983828240001</v>
      </c>
      <c r="AB25" s="70">
        <v>17760.983828240001</v>
      </c>
      <c r="AC25" s="70">
        <v>17756.92628019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496.08392337999999</v>
      </c>
      <c r="AT25" s="70">
        <v>0</v>
      </c>
      <c r="AU25" s="70">
        <v>0</v>
      </c>
      <c r="AV25" s="70">
        <v>0</v>
      </c>
      <c r="AW25" s="70">
        <v>262.04823159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478.49210915999998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6363.4832918299999</v>
      </c>
      <c r="BP25" s="70">
        <v>0</v>
      </c>
      <c r="BQ25" s="70">
        <v>1073.52650629</v>
      </c>
      <c r="BR25" s="70">
        <v>1076.9836650499999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</row>
    <row r="26" spans="1:96" s="57" customFormat="1" x14ac:dyDescent="0.3">
      <c r="A26" s="79" t="s">
        <v>19</v>
      </c>
      <c r="B26" s="80">
        <f>B7+B10+B13+B16</f>
        <v>202882.29088006998</v>
      </c>
      <c r="C26" s="81">
        <f t="shared" ref="C26:I26" si="6">C7+C10+C13+C16</f>
        <v>241409.43365811996</v>
      </c>
      <c r="D26" s="80">
        <f t="shared" si="6"/>
        <v>240862.18211123993</v>
      </c>
      <c r="E26" s="80">
        <f t="shared" si="6"/>
        <v>245392.03174079006</v>
      </c>
      <c r="F26" s="80">
        <f t="shared" si="6"/>
        <v>251730.99770418994</v>
      </c>
      <c r="G26" s="80">
        <f t="shared" si="6"/>
        <v>269814.42686713999</v>
      </c>
      <c r="H26" s="80">
        <f t="shared" si="6"/>
        <v>274870.63936443988</v>
      </c>
      <c r="I26" s="80">
        <f t="shared" si="6"/>
        <v>274933.26608001994</v>
      </c>
      <c r="J26" s="55">
        <v>277304.7053884099</v>
      </c>
      <c r="K26" s="55">
        <v>278054.40748262999</v>
      </c>
      <c r="L26" s="55">
        <v>276492.72482449998</v>
      </c>
      <c r="M26" s="80">
        <v>293985.02023338003</v>
      </c>
      <c r="N26" s="82">
        <v>303068.29796939</v>
      </c>
      <c r="O26" s="82">
        <v>304793.61872453999</v>
      </c>
      <c r="P26" s="82">
        <v>305477.43586054002</v>
      </c>
      <c r="Q26" s="83">
        <v>307559.69429489999</v>
      </c>
      <c r="R26" s="83">
        <v>308485.98478468001</v>
      </c>
      <c r="S26" s="83">
        <v>307671.96675592999</v>
      </c>
      <c r="T26" s="83">
        <v>305347.47657483001</v>
      </c>
      <c r="U26" s="83">
        <v>306691.49650973</v>
      </c>
      <c r="V26" s="83">
        <v>307129.45336002001</v>
      </c>
      <c r="W26" s="83">
        <v>315334.33359181002</v>
      </c>
      <c r="X26" s="83">
        <v>307186.19922762999</v>
      </c>
      <c r="Y26" s="83">
        <v>304039.14253625</v>
      </c>
      <c r="Z26" s="83">
        <v>299551.30603218998</v>
      </c>
      <c r="AA26" s="83">
        <v>296479.51869156002</v>
      </c>
      <c r="AB26" s="83">
        <v>296903.74549149</v>
      </c>
      <c r="AC26" s="83">
        <v>296919.55986128998</v>
      </c>
      <c r="AD26" s="83">
        <v>287755.27698369999</v>
      </c>
      <c r="AE26" s="83">
        <v>289770.09536713001</v>
      </c>
      <c r="AF26" s="83">
        <v>290873.67624805</v>
      </c>
      <c r="AG26" s="83">
        <v>286276.90203156002</v>
      </c>
      <c r="AH26" s="83">
        <v>286997.92440438003</v>
      </c>
      <c r="AI26" s="83">
        <v>288923.74127220002</v>
      </c>
      <c r="AJ26" s="83">
        <v>289996.61323464999</v>
      </c>
      <c r="AK26" s="83">
        <v>283665.74675075</v>
      </c>
      <c r="AL26" s="83">
        <v>284078.14204273</v>
      </c>
      <c r="AM26" s="83">
        <v>283342.46745727002</v>
      </c>
      <c r="AN26" s="83">
        <v>282616.75495004002</v>
      </c>
      <c r="AO26" s="83">
        <v>281241.90920025</v>
      </c>
      <c r="AP26" s="83">
        <v>279677.59159566998</v>
      </c>
      <c r="AQ26" s="83">
        <v>280060.26708502998</v>
      </c>
      <c r="AR26" s="83">
        <v>281274.89934857999</v>
      </c>
      <c r="AS26" s="83">
        <v>282148.70131754002</v>
      </c>
      <c r="AT26" s="83">
        <v>276163.13910857</v>
      </c>
      <c r="AU26" s="83">
        <v>258311.09039693</v>
      </c>
      <c r="AV26" s="83">
        <v>260041.16565782001</v>
      </c>
      <c r="AW26" s="83">
        <v>250863.44981059001</v>
      </c>
      <c r="AX26" s="83">
        <v>252110.82603865999</v>
      </c>
      <c r="AY26" s="83">
        <v>251169.11393912</v>
      </c>
      <c r="AZ26" s="83">
        <v>248210.63627793</v>
      </c>
      <c r="BA26" s="83">
        <v>248402.38604345001</v>
      </c>
      <c r="BB26" s="83">
        <v>244427.87902234</v>
      </c>
      <c r="BC26" s="83">
        <v>248852.87401239001</v>
      </c>
      <c r="BD26" s="83">
        <v>247126.14275483001</v>
      </c>
      <c r="BE26" s="83">
        <v>247269.48347805999</v>
      </c>
      <c r="BF26" s="83">
        <v>244762.57805305999</v>
      </c>
      <c r="BG26" s="83">
        <v>244516.90823646999</v>
      </c>
      <c r="BH26" s="83">
        <v>244287.54182755001</v>
      </c>
      <c r="BI26" s="83">
        <v>236256.63658033</v>
      </c>
      <c r="BJ26" s="83">
        <v>237197.71274305001</v>
      </c>
      <c r="BK26" s="83">
        <v>232574.93972847005</v>
      </c>
      <c r="BL26" s="83">
        <v>234093.56976993999</v>
      </c>
      <c r="BM26" s="83">
        <v>235239.60334607001</v>
      </c>
      <c r="BN26" s="83">
        <v>239940.38059183999</v>
      </c>
      <c r="BO26" s="83">
        <v>256921.51212480999</v>
      </c>
      <c r="BP26" s="83">
        <v>260894.65850182</v>
      </c>
      <c r="BQ26" s="83">
        <v>263980.00414035999</v>
      </c>
      <c r="BR26" s="83">
        <v>288110.60244451999</v>
      </c>
      <c r="BS26" s="83">
        <v>295231.65156043001</v>
      </c>
      <c r="BT26" s="83">
        <v>303149.35547824</v>
      </c>
      <c r="BU26" s="83">
        <v>309057.41129939002</v>
      </c>
      <c r="BV26" s="83">
        <v>314276.65043352998</v>
      </c>
      <c r="BW26" s="83">
        <v>312893.25186774001</v>
      </c>
      <c r="BX26" s="83">
        <v>310327.42908963002</v>
      </c>
      <c r="BY26" s="83">
        <v>309150.90298173</v>
      </c>
      <c r="BZ26" s="83">
        <v>307353.63096161</v>
      </c>
      <c r="CA26" s="83">
        <v>304536.69392903999</v>
      </c>
      <c r="CB26" s="83">
        <v>306931.10606213001</v>
      </c>
      <c r="CC26" s="83">
        <v>301934.29795312998</v>
      </c>
      <c r="CD26" s="83">
        <v>298584.73145169002</v>
      </c>
      <c r="CE26" s="83">
        <v>301066.99629263999</v>
      </c>
      <c r="CF26" s="83">
        <v>300659.12212313002</v>
      </c>
      <c r="CG26" s="83">
        <v>295348.73061582999</v>
      </c>
      <c r="CH26" s="83">
        <v>294847.49418879999</v>
      </c>
      <c r="CI26" s="83">
        <v>293660.59624886001</v>
      </c>
      <c r="CJ26" s="83">
        <v>291676.41904414998</v>
      </c>
      <c r="CK26" s="83">
        <v>291168.12022560998</v>
      </c>
      <c r="CL26" s="83">
        <v>289985.46525514999</v>
      </c>
      <c r="CM26" s="83">
        <v>288175.37892404001</v>
      </c>
      <c r="CN26" s="83">
        <v>286861.78455278999</v>
      </c>
      <c r="CO26" s="83">
        <v>285008.62301422999</v>
      </c>
      <c r="CP26" s="83">
        <v>284228.06068711</v>
      </c>
      <c r="CQ26" s="83">
        <v>284050.43667980999</v>
      </c>
      <c r="CR26" s="83">
        <v>283164.45322089002</v>
      </c>
    </row>
    <row r="27" spans="1:96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</row>
    <row r="28" spans="1:96" s="65" customFormat="1" x14ac:dyDescent="0.3">
      <c r="A28" s="59" t="s">
        <v>13</v>
      </c>
      <c r="B28" s="60">
        <v>154011.66963678997</v>
      </c>
      <c r="C28" s="60">
        <v>191490.56492552999</v>
      </c>
      <c r="D28" s="60">
        <v>191265.68395452999</v>
      </c>
      <c r="E28" s="60">
        <v>198752.72037596998</v>
      </c>
      <c r="F28" s="60">
        <v>199137.56153733996</v>
      </c>
      <c r="G28" s="60">
        <v>213255.15415458995</v>
      </c>
      <c r="H28" s="60">
        <v>217912.45342979999</v>
      </c>
      <c r="I28" s="60">
        <v>217612.1860022</v>
      </c>
      <c r="J28" s="63">
        <v>218192.81208902999</v>
      </c>
      <c r="K28" s="64">
        <v>219430.48977961999</v>
      </c>
      <c r="L28" s="64">
        <v>219275.8317789</v>
      </c>
      <c r="M28" s="60">
        <v>239913.66952187999</v>
      </c>
      <c r="N28" s="63">
        <v>244464.90579254</v>
      </c>
      <c r="O28" s="64">
        <v>246066.26699214999</v>
      </c>
      <c r="P28" s="62">
        <v>245017.82987759</v>
      </c>
      <c r="Q28" s="62">
        <v>246354.48864914</v>
      </c>
      <c r="R28" s="62">
        <v>247201.47713387999</v>
      </c>
      <c r="S28" s="62">
        <v>246939.05739402</v>
      </c>
      <c r="T28" s="62">
        <v>248009.96590353001</v>
      </c>
      <c r="U28" s="62">
        <v>248868.14815416001</v>
      </c>
      <c r="V28" s="62">
        <v>249353.59291241001</v>
      </c>
      <c r="W28" s="62">
        <v>249368.88334639001</v>
      </c>
      <c r="X28" s="62">
        <v>250050.77822313001</v>
      </c>
      <c r="Y28" s="62">
        <v>251533.71501282</v>
      </c>
      <c r="Z28" s="62">
        <v>247579.27785496</v>
      </c>
      <c r="AA28" s="62">
        <v>245568.32832161</v>
      </c>
      <c r="AB28" s="62">
        <v>245856.70646319</v>
      </c>
      <c r="AC28" s="62">
        <v>246535.60811166</v>
      </c>
      <c r="AD28" s="62">
        <v>245285.34863753</v>
      </c>
      <c r="AE28" s="62">
        <v>247435.65245967</v>
      </c>
      <c r="AF28" s="62">
        <v>248832.16060228</v>
      </c>
      <c r="AG28" s="62">
        <v>245249.42074279999</v>
      </c>
      <c r="AH28" s="62">
        <v>245122.06432333001</v>
      </c>
      <c r="AI28" s="62">
        <v>248081.87096480001</v>
      </c>
      <c r="AJ28" s="62">
        <v>248000.61951624</v>
      </c>
      <c r="AK28" s="62">
        <v>245844.57551858001</v>
      </c>
      <c r="AL28" s="62">
        <v>246269.64466779999</v>
      </c>
      <c r="AM28" s="62">
        <v>246282.78755601999</v>
      </c>
      <c r="AN28" s="62">
        <v>246299.70416801001</v>
      </c>
      <c r="AO28" s="62">
        <v>245004.18942923</v>
      </c>
      <c r="AP28" s="62">
        <v>242830.57243346999</v>
      </c>
      <c r="AQ28" s="62">
        <v>242536.68986757999</v>
      </c>
      <c r="AR28" s="62">
        <v>242947.54773635001</v>
      </c>
      <c r="AS28" s="62">
        <v>243294.83531868999</v>
      </c>
      <c r="AT28" s="62">
        <v>241222.53488871001</v>
      </c>
      <c r="AU28" s="62">
        <v>224059.30145371999</v>
      </c>
      <c r="AV28" s="62">
        <v>225500.47431280001</v>
      </c>
      <c r="AW28" s="62">
        <v>219824.37639013</v>
      </c>
      <c r="AX28" s="62">
        <v>220661.90841067999</v>
      </c>
      <c r="AY28" s="62">
        <v>220434.60807424001</v>
      </c>
      <c r="AZ28" s="62">
        <v>218180.11781269999</v>
      </c>
      <c r="BA28" s="62">
        <v>217527.65360131999</v>
      </c>
      <c r="BB28" s="62">
        <v>214297.05179286</v>
      </c>
      <c r="BC28" s="62">
        <v>219094.12767990999</v>
      </c>
      <c r="BD28" s="62">
        <v>217301.22143804</v>
      </c>
      <c r="BE28" s="62">
        <v>217001.49434770001</v>
      </c>
      <c r="BF28" s="62">
        <v>215619.01945947</v>
      </c>
      <c r="BG28" s="62">
        <v>215674.63820352001</v>
      </c>
      <c r="BH28" s="62">
        <v>216231.83750458001</v>
      </c>
      <c r="BI28" s="62">
        <v>208692.20380463</v>
      </c>
      <c r="BJ28" s="62">
        <v>208954.28166461</v>
      </c>
      <c r="BK28" s="62">
        <v>208976.01455119989</v>
      </c>
      <c r="BL28" s="62">
        <v>209847.84270815001</v>
      </c>
      <c r="BM28" s="62">
        <v>209901.80096959</v>
      </c>
      <c r="BN28" s="62">
        <v>212693.98516593999</v>
      </c>
      <c r="BO28" s="62">
        <v>223206.77876854001</v>
      </c>
      <c r="BP28" s="62">
        <v>224971.95965018999</v>
      </c>
      <c r="BQ28" s="62">
        <v>225292.13522855</v>
      </c>
      <c r="BR28" s="62">
        <v>234841.41563525001</v>
      </c>
      <c r="BS28" s="62">
        <v>236121.12260487999</v>
      </c>
      <c r="BT28" s="62">
        <v>239824.92000022001</v>
      </c>
      <c r="BU28" s="62">
        <v>241369.04538267001</v>
      </c>
      <c r="BV28" s="62">
        <v>242056.55082104</v>
      </c>
      <c r="BW28" s="62">
        <v>241637.35481478</v>
      </c>
      <c r="BX28" s="62">
        <v>240236.70387120001</v>
      </c>
      <c r="BY28" s="62">
        <v>240266.59015112999</v>
      </c>
      <c r="BZ28" s="62">
        <v>238942.55296315</v>
      </c>
      <c r="CA28" s="62">
        <v>238756.30455181</v>
      </c>
      <c r="CB28" s="62">
        <v>251117.35491538001</v>
      </c>
      <c r="CC28" s="62">
        <v>247881.89106513999</v>
      </c>
      <c r="CD28" s="62">
        <v>247907.66307355999</v>
      </c>
      <c r="CE28" s="62">
        <v>249114.23524047001</v>
      </c>
      <c r="CF28" s="62">
        <v>248389.82951136999</v>
      </c>
      <c r="CG28" s="62">
        <v>249187.57237924001</v>
      </c>
      <c r="CH28" s="62">
        <v>249189.07127215</v>
      </c>
      <c r="CI28" s="62">
        <v>248524.39574996999</v>
      </c>
      <c r="CJ28" s="62">
        <v>248072.51546396999</v>
      </c>
      <c r="CK28" s="62">
        <v>248599.65886076001</v>
      </c>
      <c r="CL28" s="62">
        <v>248965.62117508001</v>
      </c>
      <c r="CM28" s="62">
        <v>248399.73388304</v>
      </c>
      <c r="CN28" s="62">
        <v>247151.54871201</v>
      </c>
      <c r="CO28" s="62">
        <v>245005.05050814</v>
      </c>
      <c r="CP28" s="62">
        <v>244561.61472238999</v>
      </c>
      <c r="CQ28" s="62">
        <v>244187.45430128</v>
      </c>
      <c r="CR28" s="62">
        <v>243907.71182970001</v>
      </c>
    </row>
    <row r="29" spans="1:96" s="74" customFormat="1" x14ac:dyDescent="0.3">
      <c r="A29" s="71" t="s">
        <v>14</v>
      </c>
      <c r="B29" s="67">
        <v>150358.25199938001</v>
      </c>
      <c r="C29" s="67">
        <v>147055.62766771999</v>
      </c>
      <c r="D29" s="67">
        <v>147090.73177873998</v>
      </c>
      <c r="E29" s="67">
        <v>153929.44561959998</v>
      </c>
      <c r="F29" s="67">
        <v>153929.44561959998</v>
      </c>
      <c r="G29" s="67">
        <v>168006.74136297998</v>
      </c>
      <c r="H29" s="67">
        <v>167577.51502656</v>
      </c>
      <c r="I29" s="67">
        <v>167545.13314378003</v>
      </c>
      <c r="J29" s="68">
        <v>167600.69545804002</v>
      </c>
      <c r="K29" s="69">
        <v>168589.15564923</v>
      </c>
      <c r="L29" s="68">
        <v>168511.54416195001</v>
      </c>
      <c r="M29" s="67">
        <v>187916.71014809</v>
      </c>
      <c r="N29" s="67">
        <v>188425.30852671</v>
      </c>
      <c r="O29" s="68">
        <v>188803.32132528001</v>
      </c>
      <c r="P29" s="68">
        <v>183298.27939333001</v>
      </c>
      <c r="Q29" s="68">
        <v>183716.52739992001</v>
      </c>
      <c r="R29" s="68">
        <v>184424.62273993</v>
      </c>
      <c r="S29" s="68">
        <v>184785.27732674</v>
      </c>
      <c r="T29" s="68">
        <v>185409.39175616001</v>
      </c>
      <c r="U29" s="68">
        <v>185868.35900860999</v>
      </c>
      <c r="V29" s="68">
        <v>186153.33999891</v>
      </c>
      <c r="W29" s="68">
        <v>186823.36115518</v>
      </c>
      <c r="X29" s="68">
        <v>187306.15347364999</v>
      </c>
      <c r="Y29" s="68">
        <v>187747.38143663999</v>
      </c>
      <c r="Z29" s="68">
        <v>188263.63020235</v>
      </c>
      <c r="AA29" s="68">
        <v>188201.47540666</v>
      </c>
      <c r="AB29" s="68">
        <v>188667.36624654001</v>
      </c>
      <c r="AC29" s="68">
        <v>188915.81436465</v>
      </c>
      <c r="AD29" s="68">
        <v>188342.61231066001</v>
      </c>
      <c r="AE29" s="68">
        <v>188387.69626503999</v>
      </c>
      <c r="AF29" s="68">
        <v>188796.05296711001</v>
      </c>
      <c r="AG29" s="68">
        <v>189038.94625889001</v>
      </c>
      <c r="AH29" s="68">
        <v>189198.04894648</v>
      </c>
      <c r="AI29" s="68">
        <v>189437.88666518001</v>
      </c>
      <c r="AJ29" s="68">
        <v>189466.07178743</v>
      </c>
      <c r="AK29" s="68">
        <v>189347.22903225999</v>
      </c>
      <c r="AL29" s="68">
        <v>189680.68702675999</v>
      </c>
      <c r="AM29" s="68">
        <v>189569.94739208001</v>
      </c>
      <c r="AN29" s="68">
        <v>189660.44456549</v>
      </c>
      <c r="AO29" s="68">
        <v>189684.94205436</v>
      </c>
      <c r="AP29" s="68">
        <v>189925.15170769001</v>
      </c>
      <c r="AQ29" s="68">
        <v>190322.06933405</v>
      </c>
      <c r="AR29" s="68">
        <v>190541.39664660001</v>
      </c>
      <c r="AS29" s="68">
        <v>190696.22202289</v>
      </c>
      <c r="AT29" s="68">
        <v>186622.91042957001</v>
      </c>
      <c r="AU29" s="68">
        <v>169504.21529888999</v>
      </c>
      <c r="AV29" s="68">
        <v>169145.21933019001</v>
      </c>
      <c r="AW29" s="68">
        <v>162775.12307685</v>
      </c>
      <c r="AX29" s="68">
        <v>162922.61624798999</v>
      </c>
      <c r="AY29" s="68">
        <v>162521.03785117</v>
      </c>
      <c r="AZ29" s="68">
        <v>160244.79913601</v>
      </c>
      <c r="BA29" s="68">
        <v>160282.46872298999</v>
      </c>
      <c r="BB29" s="68">
        <v>160352.12683568001</v>
      </c>
      <c r="BC29" s="68">
        <v>160355.87221828999</v>
      </c>
      <c r="BD29" s="68">
        <v>159977.27162891001</v>
      </c>
      <c r="BE29" s="68">
        <v>160075.26594958999</v>
      </c>
      <c r="BF29" s="68">
        <v>158669.30580726999</v>
      </c>
      <c r="BG29" s="68">
        <v>158638.1763157</v>
      </c>
      <c r="BH29" s="68">
        <v>158627.99813061999</v>
      </c>
      <c r="BI29" s="68">
        <v>157804.81560626</v>
      </c>
      <c r="BJ29" s="68">
        <v>157848.93916986001</v>
      </c>
      <c r="BK29" s="68">
        <v>157758.99308928996</v>
      </c>
      <c r="BL29" s="68">
        <v>157613.23401299</v>
      </c>
      <c r="BM29" s="68">
        <v>157464.07020061999</v>
      </c>
      <c r="BN29" s="68">
        <v>157879.00567645</v>
      </c>
      <c r="BO29" s="68">
        <v>157690.29570694</v>
      </c>
      <c r="BP29" s="68">
        <v>157780.87009653001</v>
      </c>
      <c r="BQ29" s="68">
        <v>158001.88016202001</v>
      </c>
      <c r="BR29" s="68">
        <v>165236.36568702001</v>
      </c>
      <c r="BS29" s="68">
        <v>165919.42364328</v>
      </c>
      <c r="BT29" s="68">
        <v>166286.35293908001</v>
      </c>
      <c r="BU29" s="68">
        <v>164702.45107417001</v>
      </c>
      <c r="BV29" s="68">
        <v>164986.62548218001</v>
      </c>
      <c r="BW29" s="68">
        <v>164427.33108517001</v>
      </c>
      <c r="BX29" s="68">
        <v>164358.45875965999</v>
      </c>
      <c r="BY29" s="68">
        <v>164345.05076295999</v>
      </c>
      <c r="BZ29" s="68">
        <v>164604.77184979001</v>
      </c>
      <c r="CA29" s="68">
        <v>164605.03797867999</v>
      </c>
      <c r="CB29" s="68">
        <v>165085.01022272999</v>
      </c>
      <c r="CC29" s="68">
        <v>165028.95050787</v>
      </c>
      <c r="CD29" s="68">
        <v>164849.45147308</v>
      </c>
      <c r="CE29" s="68">
        <v>164853.71375726999</v>
      </c>
      <c r="CF29" s="68">
        <v>164682.50168198999</v>
      </c>
      <c r="CG29" s="68">
        <v>164638.60207803</v>
      </c>
      <c r="CH29" s="68">
        <v>164695.29359814999</v>
      </c>
      <c r="CI29" s="68">
        <v>164660.18191757999</v>
      </c>
      <c r="CJ29" s="68">
        <v>164324.38449765</v>
      </c>
      <c r="CK29" s="68">
        <v>164143.69075869001</v>
      </c>
      <c r="CL29" s="68">
        <v>164375.02199281001</v>
      </c>
      <c r="CM29" s="68">
        <v>164356.43773799</v>
      </c>
      <c r="CN29" s="68">
        <v>164275.77853298999</v>
      </c>
      <c r="CO29" s="68">
        <v>161759.02330090001</v>
      </c>
      <c r="CP29" s="68">
        <v>161680.99650671001</v>
      </c>
      <c r="CQ29" s="68">
        <v>161529.86845653001</v>
      </c>
      <c r="CR29" s="68">
        <v>161387.76432017999</v>
      </c>
    </row>
    <row r="30" spans="1:96" s="74" customFormat="1" x14ac:dyDescent="0.3">
      <c r="A30" s="59" t="s">
        <v>15</v>
      </c>
      <c r="B30" s="67">
        <f>B28-B29</f>
        <v>3653.4176374099625</v>
      </c>
      <c r="C30" s="67">
        <f t="shared" ref="C30:I30" si="7">C28-C29</f>
        <v>44434.937257810001</v>
      </c>
      <c r="D30" s="67">
        <f t="shared" si="7"/>
        <v>44174.952175790007</v>
      </c>
      <c r="E30" s="67">
        <f t="shared" si="7"/>
        <v>44823.274756369996</v>
      </c>
      <c r="F30" s="67">
        <f t="shared" si="7"/>
        <v>45208.115917739982</v>
      </c>
      <c r="G30" s="67">
        <f t="shared" si="7"/>
        <v>45248.412791609968</v>
      </c>
      <c r="H30" s="67">
        <f t="shared" si="7"/>
        <v>50334.938403239998</v>
      </c>
      <c r="I30" s="67">
        <f t="shared" si="7"/>
        <v>50067.052858419978</v>
      </c>
      <c r="J30" s="67">
        <v>50592.116630989971</v>
      </c>
      <c r="K30" s="68">
        <v>50841.334130389994</v>
      </c>
      <c r="L30" s="68">
        <v>50764.287616949994</v>
      </c>
      <c r="M30" s="67">
        <v>51996.959373789985</v>
      </c>
      <c r="N30" s="67">
        <v>56039.597265830002</v>
      </c>
      <c r="O30" s="70">
        <v>57262.945666869986</v>
      </c>
      <c r="P30" s="70">
        <v>61719.550484259991</v>
      </c>
      <c r="Q30" s="70">
        <v>62637.961249219981</v>
      </c>
      <c r="R30" s="70">
        <v>62776.854393949994</v>
      </c>
      <c r="S30" s="70">
        <v>62153.780067279993</v>
      </c>
      <c r="T30" s="70">
        <v>62600.574147370004</v>
      </c>
      <c r="U30" s="70">
        <v>62999.789145550021</v>
      </c>
      <c r="V30" s="70">
        <v>63200.252913500008</v>
      </c>
      <c r="W30" s="70">
        <v>62545.52219121001</v>
      </c>
      <c r="X30" s="70">
        <v>62744.624749480019</v>
      </c>
      <c r="Y30" s="70">
        <v>63786.333576180012</v>
      </c>
      <c r="Z30" s="70">
        <v>59315.647652610001</v>
      </c>
      <c r="AA30" s="70">
        <v>57366.852914949995</v>
      </c>
      <c r="AB30" s="70">
        <v>57189.340216649987</v>
      </c>
      <c r="AC30" s="70">
        <v>57619.793747010001</v>
      </c>
      <c r="AD30" s="70">
        <v>56942.736326869985</v>
      </c>
      <c r="AE30" s="70">
        <v>59047.956194630009</v>
      </c>
      <c r="AF30" s="70">
        <v>60036.107635169988</v>
      </c>
      <c r="AG30" s="70">
        <v>56210.474483909988</v>
      </c>
      <c r="AH30" s="70">
        <v>55924.015376850002</v>
      </c>
      <c r="AI30" s="70">
        <v>58643.984299620002</v>
      </c>
      <c r="AJ30" s="70">
        <v>58534.547728809994</v>
      </c>
      <c r="AK30" s="70">
        <v>56497.346486320021</v>
      </c>
      <c r="AL30" s="70">
        <v>56588.957641040004</v>
      </c>
      <c r="AM30" s="70">
        <v>56712.840163939982</v>
      </c>
      <c r="AN30" s="70">
        <v>56639.259602520004</v>
      </c>
      <c r="AO30" s="70">
        <v>55319.247374869999</v>
      </c>
      <c r="AP30" s="70">
        <v>52905.420725779986</v>
      </c>
      <c r="AQ30" s="70">
        <v>52214.620533529989</v>
      </c>
      <c r="AR30" s="70">
        <v>52406.151089749997</v>
      </c>
      <c r="AS30" s="70">
        <v>52598.613295799994</v>
      </c>
      <c r="AT30" s="70">
        <v>54599.624459140003</v>
      </c>
      <c r="AU30" s="70">
        <v>54555.086154830002</v>
      </c>
      <c r="AV30" s="70">
        <v>56355.25498261</v>
      </c>
      <c r="AW30" s="70">
        <v>57049.253313280002</v>
      </c>
      <c r="AX30" s="70">
        <v>57739.292162689992</v>
      </c>
      <c r="AY30" s="70">
        <v>57913.570223070012</v>
      </c>
      <c r="AZ30" s="70">
        <v>57935.318676689989</v>
      </c>
      <c r="BA30" s="70">
        <v>57245.184878330008</v>
      </c>
      <c r="BB30" s="70">
        <v>53944.924957179988</v>
      </c>
      <c r="BC30" s="70">
        <v>58738.255461619992</v>
      </c>
      <c r="BD30" s="70">
        <v>57323.94980912999</v>
      </c>
      <c r="BE30" s="70">
        <v>56926.228398110019</v>
      </c>
      <c r="BF30" s="70">
        <v>56949.713652200007</v>
      </c>
      <c r="BG30" s="70">
        <v>57036.461887820013</v>
      </c>
      <c r="BH30" s="70">
        <v>57603.839373960014</v>
      </c>
      <c r="BI30" s="70">
        <v>50887.388198369998</v>
      </c>
      <c r="BJ30" s="70">
        <v>51105.342494749988</v>
      </c>
      <c r="BK30" s="70">
        <v>51217.021461909928</v>
      </c>
      <c r="BL30" s="70">
        <v>52234.608695160015</v>
      </c>
      <c r="BM30" s="70">
        <v>52437.73076897001</v>
      </c>
      <c r="BN30" s="70">
        <v>54814.979489489982</v>
      </c>
      <c r="BO30" s="70">
        <v>65516.483061600011</v>
      </c>
      <c r="BP30" s="70">
        <v>67191.089553659986</v>
      </c>
      <c r="BQ30" s="70">
        <v>67290.255066529993</v>
      </c>
      <c r="BR30" s="70">
        <v>69605.049948230007</v>
      </c>
      <c r="BS30" s="70">
        <v>70201.698961599992</v>
      </c>
      <c r="BT30" s="70">
        <v>73538.567061139998</v>
      </c>
      <c r="BU30" s="70">
        <v>76666.594308500004</v>
      </c>
      <c r="BV30" s="70">
        <v>77069.92533885999</v>
      </c>
      <c r="BW30" s="70">
        <v>77210.023729609995</v>
      </c>
      <c r="BX30" s="70">
        <v>75878.245111540018</v>
      </c>
      <c r="BY30" s="70">
        <v>75921.53938817</v>
      </c>
      <c r="BZ30" s="70">
        <v>74337.78111335999</v>
      </c>
      <c r="CA30" s="70">
        <v>74151.266573130008</v>
      </c>
      <c r="CB30" s="70">
        <v>86032.344692650018</v>
      </c>
      <c r="CC30" s="70">
        <v>82852.940557269991</v>
      </c>
      <c r="CD30" s="70">
        <v>83058.21160047999</v>
      </c>
      <c r="CE30" s="70">
        <v>84260.52148320002</v>
      </c>
      <c r="CF30" s="70">
        <v>83707.327829379996</v>
      </c>
      <c r="CG30" s="70">
        <v>84548.970301210007</v>
      </c>
      <c r="CH30" s="70">
        <v>84493.777674000012</v>
      </c>
      <c r="CI30" s="70">
        <v>83864.21383239</v>
      </c>
      <c r="CJ30" s="70">
        <v>83748.130966319994</v>
      </c>
      <c r="CK30" s="70">
        <v>84455.968102070008</v>
      </c>
      <c r="CL30" s="70">
        <v>84590.599182270002</v>
      </c>
      <c r="CM30" s="70">
        <v>84043.296145050001</v>
      </c>
      <c r="CN30" s="70">
        <v>82875.770179020008</v>
      </c>
      <c r="CO30" s="70">
        <v>83246.027207239997</v>
      </c>
      <c r="CP30" s="70">
        <v>82880.618215679977</v>
      </c>
      <c r="CQ30" s="70">
        <v>82657.585844749992</v>
      </c>
      <c r="CR30" s="70">
        <v>82519.947509520018</v>
      </c>
    </row>
    <row r="31" spans="1:96" s="74" customFormat="1" x14ac:dyDescent="0.3">
      <c r="A31" s="71" t="s">
        <v>16</v>
      </c>
      <c r="B31" s="67">
        <v>31894.342226100001</v>
      </c>
      <c r="C31" s="67">
        <v>35215.547251090007</v>
      </c>
      <c r="D31" s="67">
        <v>33125.024392699997</v>
      </c>
      <c r="E31" s="67">
        <v>32608.445767310011</v>
      </c>
      <c r="F31" s="67">
        <v>33361.610754430003</v>
      </c>
      <c r="G31" s="67">
        <v>35881.656136620011</v>
      </c>
      <c r="H31" s="67">
        <v>36489.280535639999</v>
      </c>
      <c r="I31" s="67">
        <v>35511.218611249999</v>
      </c>
      <c r="J31" s="70">
        <v>36154.615933540008</v>
      </c>
      <c r="K31" s="68">
        <v>35551.99655797</v>
      </c>
      <c r="L31" s="68">
        <v>34483.918821179999</v>
      </c>
      <c r="M31" s="67">
        <v>33382.713078070003</v>
      </c>
      <c r="N31" s="70">
        <v>37263.875367070003</v>
      </c>
      <c r="O31" s="68">
        <v>36986.868052029997</v>
      </c>
      <c r="P31" s="68">
        <v>36482.538774699999</v>
      </c>
      <c r="Q31" s="68">
        <v>36081.735919070001</v>
      </c>
      <c r="R31" s="68">
        <v>35931.176862699998</v>
      </c>
      <c r="S31" s="68">
        <v>34719.892051089999</v>
      </c>
      <c r="T31" s="68">
        <v>34999.420887870001</v>
      </c>
      <c r="U31" s="68">
        <v>35318.67838184</v>
      </c>
      <c r="V31" s="68">
        <v>35619.531521049998</v>
      </c>
      <c r="W31" s="68">
        <v>35660.389717999999</v>
      </c>
      <c r="X31" s="68">
        <v>32287.137126180001</v>
      </c>
      <c r="Y31" s="68">
        <v>30460.97427124</v>
      </c>
      <c r="Z31" s="68">
        <v>29770.084567900001</v>
      </c>
      <c r="AA31" s="68">
        <v>29150.575037909999</v>
      </c>
      <c r="AB31" s="68">
        <v>28949.331289599999</v>
      </c>
      <c r="AC31" s="68">
        <v>27720.93240876</v>
      </c>
      <c r="AD31" s="68">
        <v>27588.642036839999</v>
      </c>
      <c r="AE31" s="68">
        <v>27365.74799752</v>
      </c>
      <c r="AF31" s="68">
        <v>27306.622156640002</v>
      </c>
      <c r="AG31" s="68">
        <v>25889.190941249999</v>
      </c>
      <c r="AH31" s="68">
        <v>26461.514469279999</v>
      </c>
      <c r="AI31" s="68">
        <v>25956.897909970001</v>
      </c>
      <c r="AJ31" s="68">
        <v>26937.949988939999</v>
      </c>
      <c r="AK31" s="68">
        <v>23593.398112710001</v>
      </c>
      <c r="AL31" s="68">
        <v>23472.566251659999</v>
      </c>
      <c r="AM31" s="68">
        <v>22974.475526080001</v>
      </c>
      <c r="AN31" s="68">
        <v>22397.632917110001</v>
      </c>
      <c r="AO31" s="68">
        <v>22275.052042560001</v>
      </c>
      <c r="AP31" s="68">
        <v>22262.76237954</v>
      </c>
      <c r="AQ31" s="68">
        <v>22717.511121420001</v>
      </c>
      <c r="AR31" s="68">
        <v>22812.098117050002</v>
      </c>
      <c r="AS31" s="68">
        <v>22870.782322909999</v>
      </c>
      <c r="AT31" s="68">
        <v>20821.65323367</v>
      </c>
      <c r="AU31" s="68">
        <v>20241.203632029999</v>
      </c>
      <c r="AV31" s="68">
        <v>20208.053792399998</v>
      </c>
      <c r="AW31" s="68">
        <v>18172.335086359999</v>
      </c>
      <c r="AX31" s="68">
        <v>18686.11722308</v>
      </c>
      <c r="AY31" s="68">
        <v>18570.818788060002</v>
      </c>
      <c r="AZ31" s="68">
        <v>18446.401884319999</v>
      </c>
      <c r="BA31" s="68">
        <v>19102.895762839998</v>
      </c>
      <c r="BB31" s="68">
        <v>18471.507999829999</v>
      </c>
      <c r="BC31" s="68">
        <v>18158.69773235</v>
      </c>
      <c r="BD31" s="68">
        <v>18206.971452869999</v>
      </c>
      <c r="BE31" s="68">
        <v>18262.052123469999</v>
      </c>
      <c r="BF31" s="68">
        <v>17828.0018084</v>
      </c>
      <c r="BG31" s="68">
        <v>17646.594169510001</v>
      </c>
      <c r="BH31" s="68">
        <v>17171.19057241</v>
      </c>
      <c r="BI31" s="68">
        <v>17021.353850489999</v>
      </c>
      <c r="BJ31" s="68">
        <v>17369.79600785</v>
      </c>
      <c r="BK31" s="68">
        <v>12589.785839530001</v>
      </c>
      <c r="BL31" s="68">
        <v>9293.0988791399996</v>
      </c>
      <c r="BM31" s="68">
        <v>9749.9285667500008</v>
      </c>
      <c r="BN31" s="68">
        <v>10862.31830662</v>
      </c>
      <c r="BO31" s="68">
        <v>15427.65047375</v>
      </c>
      <c r="BP31" s="68">
        <v>17789.814225490001</v>
      </c>
      <c r="BQ31" s="68">
        <v>19666.641236169999</v>
      </c>
      <c r="BR31" s="68">
        <v>26274.9481686</v>
      </c>
      <c r="BS31" s="68">
        <v>29291.394830559999</v>
      </c>
      <c r="BT31" s="68">
        <v>30790.634070370001</v>
      </c>
      <c r="BU31" s="68">
        <v>32138.309906999999</v>
      </c>
      <c r="BV31" s="68">
        <v>35455.235720670004</v>
      </c>
      <c r="BW31" s="68">
        <v>34693.815771039997</v>
      </c>
      <c r="BX31" s="68">
        <v>34363.240454849998</v>
      </c>
      <c r="BY31" s="68">
        <v>33088.33618246</v>
      </c>
      <c r="BZ31" s="68">
        <v>32832.466325560003</v>
      </c>
      <c r="CA31" s="68">
        <v>32573.231126859999</v>
      </c>
      <c r="CB31" s="68">
        <v>22387.133937750001</v>
      </c>
      <c r="CC31" s="68">
        <v>22040.681647289999</v>
      </c>
      <c r="CD31" s="68">
        <v>21602.582329979999</v>
      </c>
      <c r="CE31" s="68">
        <v>22300.463937550001</v>
      </c>
      <c r="CF31" s="68">
        <v>22713.917249059999</v>
      </c>
      <c r="CG31" s="68">
        <v>20006.439288400001</v>
      </c>
      <c r="CH31" s="68">
        <v>19761.373543230002</v>
      </c>
      <c r="CI31" s="68">
        <v>19331.577506879999</v>
      </c>
      <c r="CJ31" s="68">
        <v>19044.151096689999</v>
      </c>
      <c r="CK31" s="68">
        <v>18549.817352729999</v>
      </c>
      <c r="CL31" s="68">
        <v>17821.997378650001</v>
      </c>
      <c r="CM31" s="68">
        <v>17247.805664889998</v>
      </c>
      <c r="CN31" s="68">
        <v>16925.789693480001</v>
      </c>
      <c r="CO31" s="68">
        <v>16588.56527332</v>
      </c>
      <c r="CP31" s="68">
        <v>16186.4964332</v>
      </c>
      <c r="CQ31" s="68">
        <v>15531.74060617</v>
      </c>
      <c r="CR31" s="68">
        <v>14942.98247124</v>
      </c>
    </row>
    <row r="32" spans="1:96" s="65" customFormat="1" x14ac:dyDescent="0.3">
      <c r="A32" s="59" t="s">
        <v>17</v>
      </c>
      <c r="B32" s="67">
        <v>10023.880553399997</v>
      </c>
      <c r="C32" s="67">
        <v>9835.9305379499983</v>
      </c>
      <c r="D32" s="67">
        <v>9925.9382173000067</v>
      </c>
      <c r="E32" s="67">
        <v>9487.1439096999966</v>
      </c>
      <c r="F32" s="67">
        <v>10906.066982669996</v>
      </c>
      <c r="G32" s="67">
        <v>11761.21153364</v>
      </c>
      <c r="H32" s="67">
        <v>11857.158686250001</v>
      </c>
      <c r="I32" s="67">
        <v>12757.825517929994</v>
      </c>
      <c r="J32" s="63">
        <v>13562.32304046</v>
      </c>
      <c r="K32" s="63">
        <v>13609.117309470001</v>
      </c>
      <c r="L32" s="62">
        <v>13187.56978948</v>
      </c>
      <c r="M32" s="67">
        <v>13424.358169609999</v>
      </c>
      <c r="N32" s="68">
        <v>14049.70877949</v>
      </c>
      <c r="O32" s="68">
        <v>13863.649444459999</v>
      </c>
      <c r="P32" s="68">
        <v>14251.571529090001</v>
      </c>
      <c r="Q32" s="68">
        <v>14546.46794645</v>
      </c>
      <c r="R32" s="68">
        <v>14679.3986286</v>
      </c>
      <c r="S32" s="68">
        <v>14809.4508324</v>
      </c>
      <c r="T32" s="68">
        <v>14930.566146249999</v>
      </c>
      <c r="U32" s="68">
        <v>15076.97587898</v>
      </c>
      <c r="V32" s="68">
        <v>14748.79866239</v>
      </c>
      <c r="W32" s="68">
        <v>14363.092741349999</v>
      </c>
      <c r="X32" s="68">
        <v>14464.87123939</v>
      </c>
      <c r="Y32" s="68">
        <v>14636.92927556</v>
      </c>
      <c r="Z32" s="68">
        <v>14794.415045170001</v>
      </c>
      <c r="AA32" s="68">
        <v>14353.08676788</v>
      </c>
      <c r="AB32" s="68">
        <v>14428.28504952</v>
      </c>
      <c r="AC32" s="68">
        <v>14692.159398039999</v>
      </c>
      <c r="AD32" s="68">
        <v>14881.28630933</v>
      </c>
      <c r="AE32" s="68">
        <v>14968.694909940001</v>
      </c>
      <c r="AF32" s="68">
        <v>14734.89348913</v>
      </c>
      <c r="AG32" s="68">
        <v>15138.290347509999</v>
      </c>
      <c r="AH32" s="68">
        <v>15414.345611770001</v>
      </c>
      <c r="AI32" s="68">
        <v>14884.97239743</v>
      </c>
      <c r="AJ32" s="68">
        <v>15058.04372947</v>
      </c>
      <c r="AK32" s="68">
        <v>14227.77311946</v>
      </c>
      <c r="AL32" s="68">
        <v>14335.93112327</v>
      </c>
      <c r="AM32" s="68">
        <v>14085.20437517</v>
      </c>
      <c r="AN32" s="68">
        <v>13919.41786492</v>
      </c>
      <c r="AO32" s="68">
        <v>13962.667728459999</v>
      </c>
      <c r="AP32" s="68">
        <v>14584.256782660001</v>
      </c>
      <c r="AQ32" s="68">
        <v>14806.066096029999</v>
      </c>
      <c r="AR32" s="68">
        <v>15515.253495180001</v>
      </c>
      <c r="AS32" s="68">
        <v>15903.96665595</v>
      </c>
      <c r="AT32" s="68">
        <v>14118.950986190001</v>
      </c>
      <c r="AU32" s="68">
        <v>14010.585311180001</v>
      </c>
      <c r="AV32" s="68">
        <v>14332.637552620001</v>
      </c>
      <c r="AW32" s="68">
        <v>12699.035452</v>
      </c>
      <c r="AX32" s="68">
        <v>12762.800404899999</v>
      </c>
      <c r="AY32" s="68">
        <v>12163.687076820001</v>
      </c>
      <c r="AZ32" s="68">
        <v>11584.11658091</v>
      </c>
      <c r="BA32" s="68">
        <v>11771.83667929</v>
      </c>
      <c r="BB32" s="68">
        <v>11659.31922965</v>
      </c>
      <c r="BC32" s="68">
        <v>11600.04860013</v>
      </c>
      <c r="BD32" s="68">
        <v>11617.949863919999</v>
      </c>
      <c r="BE32" s="68">
        <v>11530.53983457</v>
      </c>
      <c r="BF32" s="68">
        <v>11315.55678519</v>
      </c>
      <c r="BG32" s="68">
        <v>11195.675863439999</v>
      </c>
      <c r="BH32" s="68">
        <v>10884.51375056</v>
      </c>
      <c r="BI32" s="68">
        <v>10543.07892521</v>
      </c>
      <c r="BJ32" s="68">
        <v>10873.63507059</v>
      </c>
      <c r="BK32" s="68">
        <v>11009.139337739998</v>
      </c>
      <c r="BL32" s="68">
        <v>14952.62818265</v>
      </c>
      <c r="BM32" s="68">
        <v>15587.873809729999</v>
      </c>
      <c r="BN32" s="68">
        <v>16384.077119279998</v>
      </c>
      <c r="BO32" s="68">
        <v>16863.310360709998</v>
      </c>
      <c r="BP32" s="68">
        <v>18132.884626139999</v>
      </c>
      <c r="BQ32" s="68">
        <v>18899.919921829998</v>
      </c>
      <c r="BR32" s="68">
        <v>26841.151927989999</v>
      </c>
      <c r="BS32" s="68">
        <v>29819.13412499</v>
      </c>
      <c r="BT32" s="68">
        <v>32533.80140765</v>
      </c>
      <c r="BU32" s="68">
        <v>35550.05600972</v>
      </c>
      <c r="BV32" s="68">
        <v>36764.863891820001</v>
      </c>
      <c r="BW32" s="68">
        <v>36562.08128192</v>
      </c>
      <c r="BX32" s="68">
        <v>35727.484763580003</v>
      </c>
      <c r="BY32" s="68">
        <v>35795.97664814</v>
      </c>
      <c r="BZ32" s="68">
        <v>35578.611672899999</v>
      </c>
      <c r="CA32" s="68">
        <v>33207.158250369997</v>
      </c>
      <c r="CB32" s="68">
        <v>33426.617209000004</v>
      </c>
      <c r="CC32" s="68">
        <v>32011.725240700001</v>
      </c>
      <c r="CD32" s="68">
        <v>29074.48604815</v>
      </c>
      <c r="CE32" s="68">
        <v>29652.29711462</v>
      </c>
      <c r="CF32" s="68">
        <v>29555.375362700001</v>
      </c>
      <c r="CG32" s="68">
        <v>26154.718948189999</v>
      </c>
      <c r="CH32" s="68">
        <v>25897.049373419999</v>
      </c>
      <c r="CI32" s="68">
        <v>25804.622992010001</v>
      </c>
      <c r="CJ32" s="68">
        <v>24559.75248349</v>
      </c>
      <c r="CK32" s="68">
        <v>24018.644012119999</v>
      </c>
      <c r="CL32" s="68">
        <v>23197.84670142</v>
      </c>
      <c r="CM32" s="68">
        <v>22527.839376110001</v>
      </c>
      <c r="CN32" s="63">
        <v>22784.446147300001</v>
      </c>
      <c r="CO32" s="63">
        <v>23415.00723277</v>
      </c>
      <c r="CP32" s="63">
        <v>23479.94953152</v>
      </c>
      <c r="CQ32" s="63">
        <v>24331.241772360001</v>
      </c>
      <c r="CR32" s="63">
        <v>24313.75891995</v>
      </c>
    </row>
    <row r="33" spans="1:96" s="74" customFormat="1" x14ac:dyDescent="0.3">
      <c r="A33" s="73" t="s">
        <v>18</v>
      </c>
      <c r="B33" s="70">
        <v>6952.3984637799995</v>
      </c>
      <c r="C33" s="70">
        <v>4867.39094355</v>
      </c>
      <c r="D33" s="70">
        <v>6545.5355467100007</v>
      </c>
      <c r="E33" s="70">
        <v>4543.7216878100007</v>
      </c>
      <c r="F33" s="70">
        <v>8325.7584297500016</v>
      </c>
      <c r="G33" s="70">
        <v>8916.4050422899982</v>
      </c>
      <c r="H33" s="70">
        <v>8611.7467127500004</v>
      </c>
      <c r="I33" s="70">
        <v>9052.0359486399993</v>
      </c>
      <c r="J33" s="67">
        <v>9394.9543253799984</v>
      </c>
      <c r="K33" s="68">
        <v>9462.8038355699991</v>
      </c>
      <c r="L33" s="69">
        <v>9545.4044349399992</v>
      </c>
      <c r="M33" s="68">
        <v>7264.2794638200003</v>
      </c>
      <c r="N33" s="70">
        <v>7289.8080302899998</v>
      </c>
      <c r="O33" s="70">
        <v>7876.8342358999998</v>
      </c>
      <c r="P33" s="68">
        <v>9725.4956791599998</v>
      </c>
      <c r="Q33" s="68">
        <v>10577.00178024</v>
      </c>
      <c r="R33" s="68">
        <v>10673.9321595</v>
      </c>
      <c r="S33" s="68">
        <v>11203.56647842</v>
      </c>
      <c r="T33" s="68">
        <v>7407.5236371800002</v>
      </c>
      <c r="U33" s="68">
        <v>7427.6940947499997</v>
      </c>
      <c r="V33" s="68">
        <v>7407.53026417</v>
      </c>
      <c r="W33" s="68">
        <v>15941.967786069999</v>
      </c>
      <c r="X33" s="68">
        <v>10383.41263893</v>
      </c>
      <c r="Y33" s="68">
        <v>7407.5239766300001</v>
      </c>
      <c r="Z33" s="68">
        <v>7407.5285641600003</v>
      </c>
      <c r="AA33" s="68">
        <v>7407.5285641600003</v>
      </c>
      <c r="AB33" s="68">
        <v>7669.4226891799999</v>
      </c>
      <c r="AC33" s="68">
        <v>7970.8599428300004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79.117019990000003</v>
      </c>
      <c r="AT33" s="68">
        <v>0</v>
      </c>
      <c r="AU33" s="68">
        <v>0</v>
      </c>
      <c r="AV33" s="68">
        <v>0</v>
      </c>
      <c r="AW33" s="68">
        <v>167.70288210000001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475.39717231999998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1423.7725218099999</v>
      </c>
      <c r="BP33" s="68">
        <v>0</v>
      </c>
      <c r="BQ33" s="68">
        <v>121.30775380999999</v>
      </c>
      <c r="BR33" s="68">
        <v>153.08671268000001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</row>
    <row r="34" spans="1:96" s="92" customFormat="1" x14ac:dyDescent="0.3">
      <c r="A34" s="86" t="s">
        <v>20</v>
      </c>
      <c r="B34" s="87">
        <f>IFERROR(100*(B26/B18),0)</f>
        <v>47.272520668403608</v>
      </c>
      <c r="C34" s="88">
        <f t="shared" ref="C34:I34" si="8">IFERROR(100*(C26/C18),0)</f>
        <v>47.429622952846984</v>
      </c>
      <c r="D34" s="87">
        <f t="shared" si="8"/>
        <v>46.908781771011412</v>
      </c>
      <c r="E34" s="87">
        <f t="shared" si="8"/>
        <v>49.368543095161783</v>
      </c>
      <c r="F34" s="87">
        <f t="shared" si="8"/>
        <v>49.149922820597418</v>
      </c>
      <c r="G34" s="87">
        <f t="shared" si="8"/>
        <v>51.69429500597775</v>
      </c>
      <c r="H34" s="87">
        <f t="shared" si="8"/>
        <v>51.714439700135351</v>
      </c>
      <c r="I34" s="87">
        <f t="shared" si="8"/>
        <v>50.868827380963523</v>
      </c>
      <c r="J34" s="89">
        <v>50.556926253812541</v>
      </c>
      <c r="K34" s="89">
        <v>50.269898738872101</v>
      </c>
      <c r="L34" s="90">
        <v>49.675801640943597</v>
      </c>
      <c r="M34" s="87">
        <v>51.062477098298302</v>
      </c>
      <c r="N34" s="91">
        <v>51.916532589776402</v>
      </c>
      <c r="O34" s="91">
        <v>51.839612289902902</v>
      </c>
      <c r="P34" s="91">
        <v>51.6503111949201</v>
      </c>
      <c r="Q34" s="91">
        <v>51.538721675659502</v>
      </c>
      <c r="R34" s="89">
        <v>51.2505851449638</v>
      </c>
      <c r="S34" s="89">
        <v>51.050062968745102</v>
      </c>
      <c r="T34" s="89">
        <v>49.976103865934299</v>
      </c>
      <c r="U34" s="89">
        <v>49.039090247628799</v>
      </c>
      <c r="V34" s="89">
        <v>48.359181417989298</v>
      </c>
      <c r="W34" s="89">
        <v>49.433152700675102</v>
      </c>
      <c r="X34" s="89">
        <v>47.579513380704299</v>
      </c>
      <c r="Y34" s="89">
        <v>47.599756924872203</v>
      </c>
      <c r="Z34" s="89">
        <v>47.797233215069703</v>
      </c>
      <c r="AA34" s="89">
        <v>47.032257007930802</v>
      </c>
      <c r="AB34" s="89">
        <v>46.5970053214308</v>
      </c>
      <c r="AC34" s="89">
        <v>46.164250218542101</v>
      </c>
      <c r="AD34" s="89">
        <v>45.875270117228702</v>
      </c>
      <c r="AE34" s="89">
        <v>45.6194276151464</v>
      </c>
      <c r="AF34" s="89">
        <v>45.451200591677797</v>
      </c>
      <c r="AG34" s="89">
        <v>44.173085414733997</v>
      </c>
      <c r="AH34" s="89">
        <v>44.197172025904102</v>
      </c>
      <c r="AI34" s="89">
        <v>44.327744227580702</v>
      </c>
      <c r="AJ34" s="89">
        <v>44.244027944510002</v>
      </c>
      <c r="AK34" s="89">
        <v>44.047851183128401</v>
      </c>
      <c r="AL34" s="89">
        <v>44.964396113839399</v>
      </c>
      <c r="AM34" s="89">
        <v>44.5943416061099</v>
      </c>
      <c r="AN34" s="89">
        <v>43.157756546743897</v>
      </c>
      <c r="AO34" s="89">
        <v>43.859927607925897</v>
      </c>
      <c r="AP34" s="89">
        <v>43.977843200827401</v>
      </c>
      <c r="AQ34" s="89">
        <v>43.8561838694486</v>
      </c>
      <c r="AR34" s="89">
        <v>43.705303990649803</v>
      </c>
      <c r="AS34" s="89">
        <v>43.781869962585702</v>
      </c>
      <c r="AT34" s="89">
        <v>42.5985803320185</v>
      </c>
      <c r="AU34" s="89">
        <v>40.486589890239998</v>
      </c>
      <c r="AV34" s="89">
        <v>40.312560295643202</v>
      </c>
      <c r="AW34" s="89">
        <v>39.060934229382298</v>
      </c>
      <c r="AX34" s="89">
        <v>38.938072451438401</v>
      </c>
      <c r="AY34" s="89">
        <v>38.501522697638798</v>
      </c>
      <c r="AZ34" s="89">
        <v>37.598321762299904</v>
      </c>
      <c r="BA34" s="89">
        <v>36.918540942912998</v>
      </c>
      <c r="BB34" s="89">
        <v>35.319679859216201</v>
      </c>
      <c r="BC34" s="89">
        <v>34.8225980984123</v>
      </c>
      <c r="BD34" s="89">
        <v>34.059292731455798</v>
      </c>
      <c r="BE34" s="89">
        <v>33.0150517547631</v>
      </c>
      <c r="BF34" s="89">
        <v>32.056444524763599</v>
      </c>
      <c r="BG34" s="89">
        <v>31.6079845006049</v>
      </c>
      <c r="BH34" s="89">
        <v>30.7531288869829</v>
      </c>
      <c r="BI34" s="89">
        <v>29.994468421143502</v>
      </c>
      <c r="BJ34" s="89">
        <v>29.673245743437199</v>
      </c>
      <c r="BK34" s="89">
        <v>28.485388127457412</v>
      </c>
      <c r="BL34" s="89">
        <v>28.824972132895301</v>
      </c>
      <c r="BM34" s="89">
        <v>28.679675654856698</v>
      </c>
      <c r="BN34" s="89">
        <v>28.753186263727098</v>
      </c>
      <c r="BO34" s="89">
        <v>31.083687029305</v>
      </c>
      <c r="BP34" s="89">
        <v>31.822878853145699</v>
      </c>
      <c r="BQ34" s="89">
        <v>32.343828532382297</v>
      </c>
      <c r="BR34" s="89">
        <v>35.6668455738278</v>
      </c>
      <c r="BS34" s="89">
        <v>36.986953540620298</v>
      </c>
      <c r="BT34" s="89">
        <v>38.284499628367897</v>
      </c>
      <c r="BU34" s="89">
        <v>39.9118695127192</v>
      </c>
      <c r="BV34" s="89">
        <v>40.781483158887497</v>
      </c>
      <c r="BW34" s="89">
        <v>40.920322289315102</v>
      </c>
      <c r="BX34" s="89">
        <v>41.031370441244697</v>
      </c>
      <c r="BY34" s="89">
        <v>41.269037442964702</v>
      </c>
      <c r="BZ34" s="89">
        <v>41.197294283233902</v>
      </c>
      <c r="CA34" s="89">
        <v>40.689056329925101</v>
      </c>
      <c r="CB34" s="89">
        <v>40.8454445686803</v>
      </c>
      <c r="CC34" s="89">
        <v>39.718350897066401</v>
      </c>
      <c r="CD34" s="89">
        <v>38.832460679995201</v>
      </c>
      <c r="CE34" s="89">
        <v>38.993080701795499</v>
      </c>
      <c r="CF34" s="89">
        <v>38.276075921869499</v>
      </c>
      <c r="CG34" s="89">
        <v>37.740356943866502</v>
      </c>
      <c r="CH34" s="89">
        <v>37.557901993929498</v>
      </c>
      <c r="CI34" s="89">
        <v>37.235907006920101</v>
      </c>
      <c r="CJ34" s="89">
        <v>36.332832207476002</v>
      </c>
      <c r="CK34" s="89">
        <v>35.819485736784898</v>
      </c>
      <c r="CL34" s="89">
        <v>35.142616262241297</v>
      </c>
      <c r="CM34" s="89">
        <v>34.082983470971598</v>
      </c>
      <c r="CN34" s="89">
        <v>33.365052686980498</v>
      </c>
      <c r="CO34" s="89">
        <v>32.699285836512502</v>
      </c>
      <c r="CP34" s="89">
        <v>32.0840687856589</v>
      </c>
      <c r="CQ34" s="89">
        <v>31.9242337500133</v>
      </c>
      <c r="CR34" s="89">
        <v>31.325481922948001</v>
      </c>
    </row>
    <row r="35" spans="1:96" s="42" customFormat="1" x14ac:dyDescent="0.3">
      <c r="A35" s="93" t="s">
        <v>12</v>
      </c>
      <c r="B35" s="94"/>
      <c r="C35" s="95"/>
      <c r="D35" s="94"/>
      <c r="E35" s="94"/>
      <c r="F35" s="94"/>
      <c r="G35" s="94"/>
      <c r="H35" s="94"/>
      <c r="I35" s="94"/>
      <c r="J35" s="39"/>
      <c r="K35" s="39"/>
      <c r="L35" s="94"/>
      <c r="M35" s="94"/>
      <c r="N35" s="39"/>
      <c r="O35" s="96"/>
      <c r="P35" s="96"/>
      <c r="Q35" s="94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</row>
    <row r="36" spans="1:96" s="42" customFormat="1" x14ac:dyDescent="0.3">
      <c r="A36" s="97" t="s">
        <v>13</v>
      </c>
      <c r="B36" s="94">
        <f t="shared" ref="B36:I41" si="9">IFERROR(100*(B28/B20),0)</f>
        <v>75.656896807440276</v>
      </c>
      <c r="C36" s="98">
        <f t="shared" si="9"/>
        <v>67.168333817095132</v>
      </c>
      <c r="D36" s="94">
        <f t="shared" si="9"/>
        <v>66.79576102876986</v>
      </c>
      <c r="E36" s="94">
        <f t="shared" si="9"/>
        <v>69.368832705554098</v>
      </c>
      <c r="F36" s="94">
        <f t="shared" si="9"/>
        <v>69.796075345574664</v>
      </c>
      <c r="G36" s="94">
        <f t="shared" si="9"/>
        <v>72.243822893738567</v>
      </c>
      <c r="H36" s="94">
        <f t="shared" si="9"/>
        <v>72.275593160572555</v>
      </c>
      <c r="I36" s="94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4">
        <v>72.168847688244895</v>
      </c>
      <c r="N36" s="96">
        <v>72.409980475902103</v>
      </c>
      <c r="O36" s="94">
        <v>72.230084204290705</v>
      </c>
      <c r="P36" s="94">
        <v>72.202535964154094</v>
      </c>
      <c r="Q36" s="96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  <c r="CD36" s="39">
        <v>51.8484171570557</v>
      </c>
      <c r="CE36" s="39">
        <v>51.838618085820002</v>
      </c>
      <c r="CF36" s="39">
        <v>51.128957190354001</v>
      </c>
      <c r="CG36" s="39">
        <v>51.404856523050597</v>
      </c>
      <c r="CH36" s="39">
        <v>51.193764063564402</v>
      </c>
      <c r="CI36" s="39">
        <v>51.074902360303398</v>
      </c>
      <c r="CJ36" s="39">
        <v>50.234017757189598</v>
      </c>
      <c r="CK36" s="39">
        <v>49.788831077718797</v>
      </c>
      <c r="CL36" s="39">
        <v>49.418120531357502</v>
      </c>
      <c r="CM36" s="39">
        <v>48.579565031939502</v>
      </c>
      <c r="CN36" s="39">
        <v>47.920571729089197</v>
      </c>
      <c r="CO36" s="39">
        <v>47.1761358440449</v>
      </c>
      <c r="CP36" s="39">
        <v>46.560189143407399</v>
      </c>
      <c r="CQ36" s="39">
        <v>46.321170939701901</v>
      </c>
      <c r="CR36" s="39">
        <v>45.665620891468201</v>
      </c>
    </row>
    <row r="37" spans="1:96" s="42" customFormat="1" x14ac:dyDescent="0.3">
      <c r="A37" s="93" t="s">
        <v>14</v>
      </c>
      <c r="B37" s="94">
        <f t="shared" si="9"/>
        <v>80.618050211072514</v>
      </c>
      <c r="C37" s="98">
        <f t="shared" si="9"/>
        <v>77.545667481963193</v>
      </c>
      <c r="D37" s="94">
        <f t="shared" si="9"/>
        <v>77.107657638592613</v>
      </c>
      <c r="E37" s="94">
        <f t="shared" si="9"/>
        <v>80.395127314343569</v>
      </c>
      <c r="F37" s="94">
        <f t="shared" si="9"/>
        <v>80.395127314343569</v>
      </c>
      <c r="G37" s="94">
        <f t="shared" si="9"/>
        <v>86.730213113466021</v>
      </c>
      <c r="H37" s="94">
        <f t="shared" si="9"/>
        <v>86.084225274949887</v>
      </c>
      <c r="I37" s="94">
        <f t="shared" si="9"/>
        <v>85.370281468990925</v>
      </c>
      <c r="J37" s="39">
        <v>84.814399435323168</v>
      </c>
      <c r="K37" s="39">
        <v>84.883050986706095</v>
      </c>
      <c r="L37" s="99">
        <v>84.297313694405204</v>
      </c>
      <c r="M37" s="94">
        <v>85.109553185049606</v>
      </c>
      <c r="N37" s="39">
        <v>84.370153825952698</v>
      </c>
      <c r="O37" s="96">
        <v>84.060256019453703</v>
      </c>
      <c r="P37" s="39">
        <v>83.077158102109294</v>
      </c>
      <c r="Q37" s="96">
        <v>82.751361073124698</v>
      </c>
      <c r="R37" s="96">
        <v>82.221124724266502</v>
      </c>
      <c r="S37" s="96">
        <v>82.088877426954198</v>
      </c>
      <c r="T37" s="96">
        <v>81.7177293575227</v>
      </c>
      <c r="U37" s="96">
        <v>80.993395832608201</v>
      </c>
      <c r="V37" s="96">
        <v>80.618741450974099</v>
      </c>
      <c r="W37" s="96">
        <v>80.123433133638002</v>
      </c>
      <c r="X37" s="96">
        <v>79.824290358750702</v>
      </c>
      <c r="Y37" s="96">
        <v>80.036231059352204</v>
      </c>
      <c r="Z37" s="96">
        <v>79.604302670995096</v>
      </c>
      <c r="AA37" s="96">
        <v>79.319398592212593</v>
      </c>
      <c r="AB37" s="96">
        <v>78.914640618258602</v>
      </c>
      <c r="AC37" s="96">
        <v>78.774384718417394</v>
      </c>
      <c r="AD37" s="96">
        <v>78.259646725435303</v>
      </c>
      <c r="AE37" s="96">
        <v>78.133077695308103</v>
      </c>
      <c r="AF37" s="96">
        <v>78.003505738210194</v>
      </c>
      <c r="AG37" s="96">
        <v>77.621348203078796</v>
      </c>
      <c r="AH37" s="96">
        <v>77.509613345743603</v>
      </c>
      <c r="AI37" s="96">
        <v>77.308746289236694</v>
      </c>
      <c r="AJ37" s="96">
        <v>77.146163540720394</v>
      </c>
      <c r="AK37" s="96">
        <v>77.124639390713199</v>
      </c>
      <c r="AL37" s="96">
        <v>77.093528052331294</v>
      </c>
      <c r="AM37" s="96">
        <v>76.892272028779203</v>
      </c>
      <c r="AN37" s="96">
        <v>76.686518466094199</v>
      </c>
      <c r="AO37" s="96">
        <v>77.615767681527302</v>
      </c>
      <c r="AP37" s="96">
        <v>77.781589707356702</v>
      </c>
      <c r="AQ37" s="96">
        <v>77.894054138815306</v>
      </c>
      <c r="AR37" s="96">
        <v>78.188518140266396</v>
      </c>
      <c r="AS37" s="96">
        <v>77.948488192547899</v>
      </c>
      <c r="AT37" s="96">
        <v>77.629189854794404</v>
      </c>
      <c r="AU37" s="96">
        <v>76.0931383408969</v>
      </c>
      <c r="AV37" s="96">
        <v>75.825374813480195</v>
      </c>
      <c r="AW37" s="96">
        <v>75.519035048060104</v>
      </c>
      <c r="AX37" s="96">
        <v>75.392945577827305</v>
      </c>
      <c r="AY37" s="96">
        <v>75.081252213278901</v>
      </c>
      <c r="AZ37" s="96">
        <v>73.956599635449393</v>
      </c>
      <c r="BA37" s="96">
        <v>73.627345199482207</v>
      </c>
      <c r="BB37" s="96">
        <v>72.999196800972499</v>
      </c>
      <c r="BC37" s="96">
        <v>72.500809455635107</v>
      </c>
      <c r="BD37" s="96">
        <v>72.274517646562202</v>
      </c>
      <c r="BE37" s="96">
        <v>71.6488668768162</v>
      </c>
      <c r="BF37" s="96">
        <v>71.281578589777794</v>
      </c>
      <c r="BG37" s="96">
        <v>71.179341286663004</v>
      </c>
      <c r="BH37" s="96">
        <v>70.437928896014796</v>
      </c>
      <c r="BI37" s="96">
        <v>69.952278840826594</v>
      </c>
      <c r="BJ37" s="96">
        <v>68.901706223407601</v>
      </c>
      <c r="BK37" s="96">
        <v>67.849473058751514</v>
      </c>
      <c r="BL37" s="96">
        <v>67.913068470820605</v>
      </c>
      <c r="BM37" s="96">
        <v>66.592633208013197</v>
      </c>
      <c r="BN37" s="96">
        <v>65.839553638472907</v>
      </c>
      <c r="BO37" s="96">
        <v>66.092304374419101</v>
      </c>
      <c r="BP37" s="96">
        <v>66.467948467295599</v>
      </c>
      <c r="BQ37" s="96">
        <v>66.667585801768396</v>
      </c>
      <c r="BR37" s="96">
        <v>69.802022686000299</v>
      </c>
      <c r="BS37" s="96">
        <v>70.487089696534596</v>
      </c>
      <c r="BT37" s="96">
        <v>70.388368123805506</v>
      </c>
      <c r="BU37" s="96">
        <v>69.860396287436103</v>
      </c>
      <c r="BV37" s="96">
        <v>69.502913142023601</v>
      </c>
      <c r="BW37" s="96">
        <v>69.548165946226405</v>
      </c>
      <c r="BX37" s="96">
        <v>69.538047467208301</v>
      </c>
      <c r="BY37" s="96">
        <v>69.103619259210106</v>
      </c>
      <c r="BZ37" s="96">
        <v>68.308699693943296</v>
      </c>
      <c r="CA37" s="96">
        <v>67.226786890067601</v>
      </c>
      <c r="CB37" s="96">
        <v>66.064313880012804</v>
      </c>
      <c r="CC37" s="96">
        <v>64.738607376708799</v>
      </c>
      <c r="CD37" s="96">
        <v>63.826499863337602</v>
      </c>
      <c r="CE37" s="96">
        <v>63.421736285806602</v>
      </c>
      <c r="CF37" s="96">
        <v>62.612329044445602</v>
      </c>
      <c r="CG37" s="96">
        <v>63.486401056633198</v>
      </c>
      <c r="CH37" s="96">
        <v>63.422803019575198</v>
      </c>
      <c r="CI37" s="96">
        <v>63.6601791520022</v>
      </c>
      <c r="CJ37" s="96">
        <v>63.122418160341297</v>
      </c>
      <c r="CK37" s="96">
        <v>62.101941461238297</v>
      </c>
      <c r="CL37" s="96">
        <v>61.5865383925278</v>
      </c>
      <c r="CM37" s="96">
        <v>61.058264853876999</v>
      </c>
      <c r="CN37" s="96">
        <v>60.617875246669001</v>
      </c>
      <c r="CO37" s="96">
        <v>59.695167022701902</v>
      </c>
      <c r="CP37" s="96">
        <v>59.464914724045698</v>
      </c>
      <c r="CQ37" s="96">
        <v>59.1190959502838</v>
      </c>
      <c r="CR37" s="96">
        <v>58.677752933896798</v>
      </c>
    </row>
    <row r="38" spans="1:96" s="42" customFormat="1" x14ac:dyDescent="0.3">
      <c r="A38" s="40" t="s">
        <v>15</v>
      </c>
      <c r="B38" s="94">
        <f t="shared" si="9"/>
        <v>21.416360269827628</v>
      </c>
      <c r="C38" s="98">
        <f t="shared" si="9"/>
        <v>46.551597731529135</v>
      </c>
      <c r="D38" s="94">
        <f t="shared" si="9"/>
        <v>46.215925007965858</v>
      </c>
      <c r="E38" s="94">
        <f t="shared" si="9"/>
        <v>47.157703621176204</v>
      </c>
      <c r="F38" s="94">
        <f t="shared" si="9"/>
        <v>48.172009504421958</v>
      </c>
      <c r="G38" s="94">
        <f t="shared" si="9"/>
        <v>44.590180003807532</v>
      </c>
      <c r="H38" s="94">
        <f t="shared" si="9"/>
        <v>47.114561579468756</v>
      </c>
      <c r="I38" s="94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4">
        <v>46.575594133726412</v>
      </c>
      <c r="N38" s="96">
        <v>49.03690306763211</v>
      </c>
      <c r="O38" s="94">
        <v>49.336830006025743</v>
      </c>
      <c r="P38" s="96">
        <v>51.991099542193844</v>
      </c>
      <c r="Q38" s="94">
        <v>53.013057968973101</v>
      </c>
      <c r="R38" s="94">
        <v>53.440033365791379</v>
      </c>
      <c r="S38" s="94">
        <v>52.465560324798993</v>
      </c>
      <c r="T38" s="94">
        <v>51.957342160395967</v>
      </c>
      <c r="U38" s="94">
        <v>51.640101037837425</v>
      </c>
      <c r="V38" s="94">
        <v>50.703113190189768</v>
      </c>
      <c r="W38" s="94">
        <v>49.627110221436396</v>
      </c>
      <c r="X38" s="94">
        <v>48.572144207770599</v>
      </c>
      <c r="Y38" s="94">
        <v>48.730159773602956</v>
      </c>
      <c r="Z38" s="94">
        <v>47.601277038216537</v>
      </c>
      <c r="AA38" s="94">
        <v>45.727844835467991</v>
      </c>
      <c r="AB38" s="94">
        <v>46.223345982570585</v>
      </c>
      <c r="AC38" s="94">
        <v>46.833831932536086</v>
      </c>
      <c r="AD38" s="94">
        <v>46.203400266958297</v>
      </c>
      <c r="AE38" s="94">
        <v>45.255480670278573</v>
      </c>
      <c r="AF38" s="94">
        <v>45.226273596450227</v>
      </c>
      <c r="AG38" s="94">
        <v>41.730624270349054</v>
      </c>
      <c r="AH38" s="94">
        <v>40.892210837567198</v>
      </c>
      <c r="AI38" s="94">
        <v>42.09180683033351</v>
      </c>
      <c r="AJ38" s="94">
        <v>42.245335671309014</v>
      </c>
      <c r="AK38" s="94">
        <v>41.7407337460413</v>
      </c>
      <c r="AL38" s="94">
        <v>42.326906342276764</v>
      </c>
      <c r="AM38" s="94">
        <v>42.757072024949757</v>
      </c>
      <c r="AN38" s="94">
        <v>42.261322803063202</v>
      </c>
      <c r="AO38" s="94">
        <v>41.894422855582995</v>
      </c>
      <c r="AP38" s="94">
        <v>40.40586352015179</v>
      </c>
      <c r="AQ38" s="94">
        <v>39.756331794985435</v>
      </c>
      <c r="AR38" s="94">
        <v>40.881547791718717</v>
      </c>
      <c r="AS38" s="94">
        <v>42.974057105355328</v>
      </c>
      <c r="AT38" s="94">
        <v>42.916395758299274</v>
      </c>
      <c r="AU38" s="94">
        <v>41.986372449473059</v>
      </c>
      <c r="AV38" s="94">
        <v>43.597673611480268</v>
      </c>
      <c r="AW38" s="94">
        <v>42.913020184443106</v>
      </c>
      <c r="AX38" s="94">
        <v>41.568231820446663</v>
      </c>
      <c r="AY38" s="94">
        <v>41.794217779051998</v>
      </c>
      <c r="AZ38" s="94">
        <v>41.32788446124421</v>
      </c>
      <c r="BA38" s="94">
        <v>40.753444127953593</v>
      </c>
      <c r="BB38" s="94">
        <v>37.313349689556915</v>
      </c>
      <c r="BC38" s="94">
        <v>38.581101897388365</v>
      </c>
      <c r="BD38" s="94">
        <v>37.595327373822542</v>
      </c>
      <c r="BE38" s="94">
        <v>35.621295435845653</v>
      </c>
      <c r="BF38" s="94">
        <v>35.095266736937219</v>
      </c>
      <c r="BG38" s="94">
        <v>34.892467501390634</v>
      </c>
      <c r="BH38" s="94">
        <v>34.047394962085576</v>
      </c>
      <c r="BI38" s="94">
        <v>30.299781366795216</v>
      </c>
      <c r="BJ38" s="94">
        <v>30.409408394881396</v>
      </c>
      <c r="BK38" s="94">
        <v>29.683982106119387</v>
      </c>
      <c r="BL38" s="94">
        <v>29.079708408199323</v>
      </c>
      <c r="BM38" s="94">
        <v>27.591053443193111</v>
      </c>
      <c r="BN38" s="94">
        <v>27.200182556759</v>
      </c>
      <c r="BO38" s="94">
        <v>31.805991536107793</v>
      </c>
      <c r="BP38" s="94">
        <v>31.93986158183051</v>
      </c>
      <c r="BQ38" s="94">
        <v>31.82677540002145</v>
      </c>
      <c r="BR38" s="94">
        <v>32.926087730899667</v>
      </c>
      <c r="BS38" s="94">
        <v>33.440051203548371</v>
      </c>
      <c r="BT38" s="94">
        <v>35.096292458719034</v>
      </c>
      <c r="BU38" s="94">
        <v>37.547787290628264</v>
      </c>
      <c r="BV38" s="94">
        <v>38.186657210156042</v>
      </c>
      <c r="BW38" s="94">
        <v>38.804595872020251</v>
      </c>
      <c r="BX38" s="94">
        <v>38.9209501753651</v>
      </c>
      <c r="BY38" s="94">
        <v>39.346797269868979</v>
      </c>
      <c r="BZ38" s="94">
        <v>39.270363074423933</v>
      </c>
      <c r="CA38" s="94">
        <v>39.110007527499704</v>
      </c>
      <c r="CB38" s="94">
        <v>39.824932953983421</v>
      </c>
      <c r="CC38" s="94">
        <v>38.124727480980724</v>
      </c>
      <c r="CD38" s="94">
        <v>37.777452380863728</v>
      </c>
      <c r="CE38" s="94">
        <v>38.191784297880055</v>
      </c>
      <c r="CF38" s="94">
        <v>37.572100107719081</v>
      </c>
      <c r="CG38" s="94">
        <v>37.506308795465337</v>
      </c>
      <c r="CH38" s="94">
        <v>37.209088653876911</v>
      </c>
      <c r="CI38" s="94">
        <v>36.793332443605429</v>
      </c>
      <c r="CJ38" s="94">
        <v>35.865329847770532</v>
      </c>
      <c r="CK38" s="94">
        <v>35.939507403943402</v>
      </c>
      <c r="CL38" s="94">
        <v>35.708312581345453</v>
      </c>
      <c r="CM38" s="94">
        <v>34.707711352463193</v>
      </c>
      <c r="CN38" s="97">
        <v>33.861356022848078</v>
      </c>
      <c r="CO38" s="97">
        <v>33.517481220466216</v>
      </c>
      <c r="CP38" s="97">
        <v>32.711818995161309</v>
      </c>
      <c r="CQ38" s="97">
        <v>32.550846191340952</v>
      </c>
      <c r="CR38" s="97">
        <v>31.85164893015147</v>
      </c>
    </row>
    <row r="39" spans="1:96" s="42" customFormat="1" x14ac:dyDescent="0.3">
      <c r="A39" s="40" t="s">
        <v>16</v>
      </c>
      <c r="B39" s="94">
        <f t="shared" si="9"/>
        <v>22.341681174533644</v>
      </c>
      <c r="C39" s="98">
        <f t="shared" si="9"/>
        <v>24.109785739281591</v>
      </c>
      <c r="D39" s="94">
        <f t="shared" si="9"/>
        <v>22.425251563228478</v>
      </c>
      <c r="E39" s="94">
        <f t="shared" si="9"/>
        <v>22.052617262237277</v>
      </c>
      <c r="F39" s="94">
        <f t="shared" si="9"/>
        <v>22.908972815352495</v>
      </c>
      <c r="G39" s="94">
        <f t="shared" si="9"/>
        <v>24.392099435473249</v>
      </c>
      <c r="H39" s="94">
        <f t="shared" si="9"/>
        <v>24.477186195953031</v>
      </c>
      <c r="I39" s="94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4">
        <v>21.00556718116</v>
      </c>
      <c r="N39" s="39">
        <v>23.0858021092737</v>
      </c>
      <c r="O39" s="96">
        <v>23.046342432073299</v>
      </c>
      <c r="P39" s="39">
        <v>22.352515545332999</v>
      </c>
      <c r="Q39" s="96">
        <v>21.792207763519698</v>
      </c>
      <c r="R39" s="96">
        <v>21.423287708185899</v>
      </c>
      <c r="S39" s="96">
        <v>20.609799442605102</v>
      </c>
      <c r="T39" s="96">
        <v>20.320674566527</v>
      </c>
      <c r="U39" s="96">
        <v>19.614805389398299</v>
      </c>
      <c r="V39" s="96">
        <v>19.444088989173999</v>
      </c>
      <c r="W39" s="96">
        <v>19.4138788917084</v>
      </c>
      <c r="X39" s="96">
        <v>17.714944977445299</v>
      </c>
      <c r="Y39" s="96">
        <v>17.205203004263101</v>
      </c>
      <c r="Z39" s="96">
        <v>17.527204991616401</v>
      </c>
      <c r="AA39" s="96">
        <v>17.0374087899012</v>
      </c>
      <c r="AB39" s="96">
        <v>16.4448111464364</v>
      </c>
      <c r="AC39" s="96">
        <v>15.370963234115999</v>
      </c>
      <c r="AD39" s="96">
        <v>15.362315605692601</v>
      </c>
      <c r="AE39" s="96">
        <v>15.348945247796101</v>
      </c>
      <c r="AF39" s="96">
        <v>15.3599636466192</v>
      </c>
      <c r="AG39" s="96">
        <v>14.338175676518</v>
      </c>
      <c r="AH39" s="96">
        <v>14.8330149773444</v>
      </c>
      <c r="AI39" s="96">
        <v>14.658783467859401</v>
      </c>
      <c r="AJ39" s="96">
        <v>14.9283072986926</v>
      </c>
      <c r="AK39" s="96">
        <v>13.8157193916152</v>
      </c>
      <c r="AL39" s="96">
        <v>14.523691895548099</v>
      </c>
      <c r="AM39" s="96">
        <v>13.9794743143538</v>
      </c>
      <c r="AN39" s="96">
        <v>12.6408526825742</v>
      </c>
      <c r="AO39" s="96">
        <v>13.0809212087783</v>
      </c>
      <c r="AP39" s="96">
        <v>13.4618592301237</v>
      </c>
      <c r="AQ39" s="96">
        <v>13.8509564784479</v>
      </c>
      <c r="AR39" s="96">
        <v>13.424666971927699</v>
      </c>
      <c r="AS39" s="96">
        <v>13.2828630492002</v>
      </c>
      <c r="AT39" s="96">
        <v>11.9458515863701</v>
      </c>
      <c r="AU39" s="96">
        <v>11.4854984913175</v>
      </c>
      <c r="AV39" s="96">
        <v>11.1055082271412</v>
      </c>
      <c r="AW39" s="96">
        <v>9.9009860008657693</v>
      </c>
      <c r="AX39" s="96">
        <v>10.4025139589675</v>
      </c>
      <c r="AY39" s="96">
        <v>10.277774503143499</v>
      </c>
      <c r="AZ39" s="96">
        <v>10.0947351897457</v>
      </c>
      <c r="BA39" s="96">
        <v>10.034777714733201</v>
      </c>
      <c r="BB39" s="96">
        <v>9.3564633516157105</v>
      </c>
      <c r="BC39" s="96">
        <v>8.8113728976577601</v>
      </c>
      <c r="BD39" s="96">
        <v>8.5903576656586207</v>
      </c>
      <c r="BE39" s="96">
        <v>8.2372793155601904</v>
      </c>
      <c r="BF39" s="96">
        <v>7.6848667804749899</v>
      </c>
      <c r="BG39" s="96">
        <v>7.4762431446423099</v>
      </c>
      <c r="BH39" s="96">
        <v>7.0225760953936902</v>
      </c>
      <c r="BI39" s="96">
        <v>7.0403559067974903</v>
      </c>
      <c r="BJ39" s="96">
        <v>7.0833156960530301</v>
      </c>
      <c r="BK39" s="96">
        <v>5.0899631676590777</v>
      </c>
      <c r="BL39" s="96">
        <v>3.98220901439577</v>
      </c>
      <c r="BM39" s="96">
        <v>4.2521227959057697</v>
      </c>
      <c r="BN39" s="96">
        <v>4.7748189374496404</v>
      </c>
      <c r="BO39" s="96">
        <v>7.0334016199522802</v>
      </c>
      <c r="BP39" s="96">
        <v>8.2420818650907908</v>
      </c>
      <c r="BQ39" s="96">
        <v>9.2870385072038708</v>
      </c>
      <c r="BR39" s="96">
        <v>12.778764666791499</v>
      </c>
      <c r="BS39" s="96">
        <v>14.573392184305099</v>
      </c>
      <c r="BT39" s="96">
        <v>15.792098919966501</v>
      </c>
      <c r="BU39" s="96">
        <v>17.070037340535201</v>
      </c>
      <c r="BV39" s="96">
        <v>19.214995825890799</v>
      </c>
      <c r="BW39" s="96">
        <v>18.992692989932301</v>
      </c>
      <c r="BX39" s="96">
        <v>19.2083378638998</v>
      </c>
      <c r="BY39" s="96">
        <v>19.3178273720976</v>
      </c>
      <c r="BZ39" s="96">
        <v>19.642104487859999</v>
      </c>
      <c r="CA39" s="96">
        <v>19.8544765691348</v>
      </c>
      <c r="CB39" s="96">
        <v>16.7005196873383</v>
      </c>
      <c r="CC39" s="96">
        <v>16.492937547311101</v>
      </c>
      <c r="CD39" s="96">
        <v>15.8650988205034</v>
      </c>
      <c r="CE39" s="96">
        <v>16.440594552868401</v>
      </c>
      <c r="CF39" s="96">
        <v>16.6061559789764</v>
      </c>
      <c r="CG39" s="96">
        <v>14.8221037200623</v>
      </c>
      <c r="CH39" s="96">
        <v>14.8590735030813</v>
      </c>
      <c r="CI39" s="96">
        <v>14.326078717687</v>
      </c>
      <c r="CJ39" s="96">
        <v>13.914466220623501</v>
      </c>
      <c r="CK39" s="96">
        <v>13.394918113208099</v>
      </c>
      <c r="CL39" s="96">
        <v>12.6337314904564</v>
      </c>
      <c r="CM39" s="96">
        <v>11.747801453560699</v>
      </c>
      <c r="CN39" s="97">
        <v>11.2400716994881</v>
      </c>
      <c r="CO39" s="97">
        <v>10.8924620778541</v>
      </c>
      <c r="CP39" s="97">
        <v>10.4298670156355</v>
      </c>
      <c r="CQ39" s="97">
        <v>10.1860974107095</v>
      </c>
      <c r="CR39" s="97">
        <v>9.7573952852588501</v>
      </c>
    </row>
    <row r="40" spans="1:96" s="42" customFormat="1" x14ac:dyDescent="0.3">
      <c r="A40" s="40" t="s">
        <v>17</v>
      </c>
      <c r="B40" s="94">
        <f t="shared" si="9"/>
        <v>17.323945662818581</v>
      </c>
      <c r="C40" s="98">
        <f t="shared" si="9"/>
        <v>17.108851709674106</v>
      </c>
      <c r="D40" s="94">
        <f t="shared" si="9"/>
        <v>16.854287926632676</v>
      </c>
      <c r="E40" s="94">
        <f t="shared" si="9"/>
        <v>16.502066202094472</v>
      </c>
      <c r="F40" s="94">
        <f t="shared" si="9"/>
        <v>18.822649485409293</v>
      </c>
      <c r="G40" s="94">
        <f t="shared" si="9"/>
        <v>20.083935497559452</v>
      </c>
      <c r="H40" s="94">
        <f t="shared" si="9"/>
        <v>19.950899019276626</v>
      </c>
      <c r="I40" s="94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4">
        <v>20.7902671834891</v>
      </c>
      <c r="N40" s="96">
        <v>21.7084464947066</v>
      </c>
      <c r="O40" s="39">
        <v>20.833338000847</v>
      </c>
      <c r="P40" s="99">
        <v>20.829879711701199</v>
      </c>
      <c r="Q40" s="96">
        <v>20.678791941576101</v>
      </c>
      <c r="R40" s="39">
        <v>20.519069889322701</v>
      </c>
      <c r="S40" s="96">
        <v>20.3201796252504</v>
      </c>
      <c r="T40" s="96">
        <v>20.284037321879101</v>
      </c>
      <c r="U40" s="96">
        <v>19.815239825967701</v>
      </c>
      <c r="V40" s="96">
        <v>18.767178295563198</v>
      </c>
      <c r="W40" s="96">
        <v>18.5930925669768</v>
      </c>
      <c r="X40" s="96">
        <v>18.356543123862998</v>
      </c>
      <c r="Y40" s="96">
        <v>18.656383984145201</v>
      </c>
      <c r="Z40" s="96">
        <v>18.969080187167901</v>
      </c>
      <c r="AA40" s="96">
        <v>18.216151593463099</v>
      </c>
      <c r="AB40" s="96">
        <v>17.907440136340899</v>
      </c>
      <c r="AC40" s="96">
        <v>17.867459731232099</v>
      </c>
      <c r="AD40" s="96">
        <v>17.766172655917401</v>
      </c>
      <c r="AE40" s="96">
        <v>17.546003160300501</v>
      </c>
      <c r="AF40" s="96">
        <v>16.8572472283299</v>
      </c>
      <c r="AG40" s="96">
        <v>16.955894231179599</v>
      </c>
      <c r="AH40" s="96">
        <v>17.106856717918301</v>
      </c>
      <c r="AI40" s="96">
        <v>16.474579437082902</v>
      </c>
      <c r="AJ40" s="96">
        <v>16.575168585707299</v>
      </c>
      <c r="AK40" s="96">
        <v>15.404479364012399</v>
      </c>
      <c r="AL40" s="96">
        <v>15.8523294409865</v>
      </c>
      <c r="AM40" s="96">
        <v>15.3343491484598</v>
      </c>
      <c r="AN40" s="96">
        <v>14.4511273869273</v>
      </c>
      <c r="AO40" s="96">
        <v>14.774247902190901</v>
      </c>
      <c r="AP40" s="96">
        <v>15.2775472542749</v>
      </c>
      <c r="AQ40" s="96">
        <v>14.9703363369626</v>
      </c>
      <c r="AR40" s="96">
        <v>15.246949709094</v>
      </c>
      <c r="AS40" s="96">
        <v>15.1866903641086</v>
      </c>
      <c r="AT40" s="96">
        <v>13.274012372186601</v>
      </c>
      <c r="AU40" s="96">
        <v>12.843187169832699</v>
      </c>
      <c r="AV40" s="96">
        <v>12.939794256813199</v>
      </c>
      <c r="AW40" s="96">
        <v>11.549825036091899</v>
      </c>
      <c r="AX40" s="96">
        <v>11.311037015165899</v>
      </c>
      <c r="AY40" s="96">
        <v>10.428060418466201</v>
      </c>
      <c r="AZ40" s="96">
        <v>9.6075891302493499</v>
      </c>
      <c r="BA40" s="96">
        <v>9.4696742054467808</v>
      </c>
      <c r="BB40" s="96">
        <v>8.9419442588348304</v>
      </c>
      <c r="BC40" s="96">
        <v>8.5847639744686006</v>
      </c>
      <c r="BD40" s="96">
        <v>8.3100107007639608</v>
      </c>
      <c r="BE40" s="96">
        <v>8.0321157559671796</v>
      </c>
      <c r="BF40" s="96">
        <v>7.7144013029377696</v>
      </c>
      <c r="BG40" s="96">
        <v>7.40347020771266</v>
      </c>
      <c r="BH40" s="96">
        <v>7.0021039613295297</v>
      </c>
      <c r="BI40" s="96">
        <v>6.9196946306268003</v>
      </c>
      <c r="BJ40" s="96">
        <v>6.9261592880108296</v>
      </c>
      <c r="BK40" s="96">
        <v>6.7099627131300048</v>
      </c>
      <c r="BL40" s="96">
        <v>8.9510537015818805</v>
      </c>
      <c r="BM40" s="96">
        <v>9.4803249384591108</v>
      </c>
      <c r="BN40" s="96">
        <v>9.8893973393530707</v>
      </c>
      <c r="BO40" s="96">
        <v>10.7920330910404</v>
      </c>
      <c r="BP40" s="96">
        <v>11.605345928321208</v>
      </c>
      <c r="BQ40" s="96">
        <v>12.2010498980229</v>
      </c>
      <c r="BR40" s="96">
        <v>17.546422622578699</v>
      </c>
      <c r="BS40" s="96">
        <v>19.632091196465002</v>
      </c>
      <c r="BT40" s="96">
        <v>21.5336918552821</v>
      </c>
      <c r="BU40" s="96">
        <v>24.327201696422001</v>
      </c>
      <c r="BV40" s="96">
        <v>25.025095673133698</v>
      </c>
      <c r="BW40" s="96">
        <v>24.9438761355228</v>
      </c>
      <c r="BX40" s="96">
        <v>24.452857734807999</v>
      </c>
      <c r="BY40" s="96">
        <v>24.343027932508001</v>
      </c>
      <c r="BZ40" s="96">
        <v>23.937683740853899</v>
      </c>
      <c r="CA40" s="96">
        <v>22.146707186753002</v>
      </c>
      <c r="CB40" s="96">
        <v>22.066254007865201</v>
      </c>
      <c r="CC40" s="96">
        <v>20.744435688535475</v>
      </c>
      <c r="CD40" s="96">
        <v>18.806081900992599</v>
      </c>
      <c r="CE40" s="96">
        <v>19.0196223583844</v>
      </c>
      <c r="CF40" s="96">
        <v>18.142054781393401</v>
      </c>
      <c r="CG40" s="96">
        <v>16.0607506243316</v>
      </c>
      <c r="CH40" s="96">
        <v>15.6667746143063</v>
      </c>
      <c r="CI40" s="96">
        <v>15.4406731344859</v>
      </c>
      <c r="CJ40" s="96">
        <v>14.271404043851399</v>
      </c>
      <c r="CK40" s="96">
        <v>13.718334982025199</v>
      </c>
      <c r="CL40" s="96">
        <v>12.865779099314199</v>
      </c>
      <c r="CM40" s="96">
        <v>12.0233027786102</v>
      </c>
      <c r="CN40" s="97">
        <v>11.7791471692</v>
      </c>
      <c r="CO40" s="97">
        <v>11.709261561034699</v>
      </c>
      <c r="CP40" s="97">
        <v>11.4295164636717</v>
      </c>
      <c r="CQ40" s="97">
        <v>11.5795317188452</v>
      </c>
      <c r="CR40" s="97">
        <v>11.2209957849874</v>
      </c>
    </row>
    <row r="41" spans="1:96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6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</row>
    <row r="42" spans="1:96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67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</row>
    <row r="43" spans="1:96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</row>
    <row r="44" spans="1:96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</row>
    <row r="45" spans="1:96" s="32" customFormat="1" ht="28.8" x14ac:dyDescent="0.3">
      <c r="A45" s="106" t="s">
        <v>24</v>
      </c>
      <c r="B45" s="107">
        <v>0.73583519000000008</v>
      </c>
      <c r="C45" s="107">
        <v>0.12897225000000001</v>
      </c>
      <c r="D45" s="107">
        <v>6.7417700000000002E-3</v>
      </c>
      <c r="E45" s="107">
        <v>7.7544799999999994E-3</v>
      </c>
      <c r="F45" s="107">
        <v>0.10537053</v>
      </c>
      <c r="G45" s="107">
        <v>0.10421716</v>
      </c>
      <c r="H45" s="107">
        <v>0.10155607000000001</v>
      </c>
      <c r="I45" s="107">
        <v>0.10440216000000001</v>
      </c>
      <c r="J45" s="107">
        <v>0.10440487</v>
      </c>
      <c r="K45" s="107">
        <v>0.10310886</v>
      </c>
      <c r="L45" s="107">
        <v>0.10351456000000001</v>
      </c>
      <c r="M45" s="108">
        <v>0.10650871000000001</v>
      </c>
      <c r="N45" s="108">
        <v>0.10422513</v>
      </c>
      <c r="O45" s="108">
        <v>0.10173078000000001</v>
      </c>
      <c r="P45" s="108">
        <v>0.10546426</v>
      </c>
      <c r="Q45" s="108">
        <v>0.10518089</v>
      </c>
      <c r="R45" s="108">
        <v>0.10310722</v>
      </c>
      <c r="S45" s="108">
        <v>0.10240848</v>
      </c>
      <c r="T45" s="108">
        <v>0.10707042</v>
      </c>
      <c r="U45" s="108">
        <v>0.10591186</v>
      </c>
      <c r="V45" s="108">
        <v>0.10228128</v>
      </c>
      <c r="W45" s="108">
        <v>1.4481400000000001E-3</v>
      </c>
      <c r="X45" s="108">
        <v>2.1525200000000002E-3</v>
      </c>
      <c r="Y45" s="108">
        <v>1.5222E-3</v>
      </c>
      <c r="Z45" s="108">
        <v>5.0875199999999999E-3</v>
      </c>
      <c r="AA45" s="108">
        <v>2.0647500000000002E-3</v>
      </c>
      <c r="AB45" s="108">
        <v>2.26867E-3</v>
      </c>
      <c r="AC45" s="108">
        <v>2.4133399999999999E-3</v>
      </c>
      <c r="AD45" s="108">
        <v>4.57589E-3</v>
      </c>
      <c r="AE45" s="108">
        <v>4.0821099999999999E-3</v>
      </c>
      <c r="AF45" s="108">
        <v>1.79649E-3</v>
      </c>
      <c r="AG45" s="108">
        <v>5.2322127199999997</v>
      </c>
      <c r="AH45" s="108">
        <v>8.4360000000000001E-4</v>
      </c>
      <c r="AI45" s="108">
        <v>2.405E-3</v>
      </c>
      <c r="AJ45" s="108">
        <v>2.3232599999999999E-2</v>
      </c>
      <c r="AK45" s="108">
        <v>2.6348699999999999E-2</v>
      </c>
      <c r="AL45" s="108">
        <v>2.6846100000000001E-2</v>
      </c>
      <c r="AM45" s="108">
        <v>2.8006199999999998E-2</v>
      </c>
      <c r="AN45" s="108">
        <v>0.02</v>
      </c>
      <c r="AO45" s="108">
        <v>0.02</v>
      </c>
      <c r="AP45" s="108">
        <v>2.026E-2</v>
      </c>
      <c r="AQ45" s="108">
        <v>2.5999999999999998E-4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0.18629717000000001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4.24E-2</v>
      </c>
      <c r="CQ45" s="108">
        <v>0</v>
      </c>
      <c r="CR45" s="108">
        <v>0.1452</v>
      </c>
    </row>
    <row r="46" spans="1:96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  <c r="CD46" s="44">
        <v>17138.087871560001</v>
      </c>
      <c r="CE46" s="44">
        <v>16681.89686574</v>
      </c>
      <c r="CF46" s="44">
        <v>16894.16523975</v>
      </c>
      <c r="CG46" s="44">
        <v>16840.101417170001</v>
      </c>
      <c r="CH46" s="44">
        <v>16037.286078720001</v>
      </c>
      <c r="CI46" s="44">
        <v>16249.268112600001</v>
      </c>
      <c r="CJ46" s="44">
        <v>16994.61172936</v>
      </c>
      <c r="CK46" s="44">
        <v>16078.841478419999</v>
      </c>
      <c r="CL46" s="44">
        <v>16403.254153940001</v>
      </c>
      <c r="CM46" s="44">
        <v>16391.61635887</v>
      </c>
      <c r="CN46" s="44">
        <v>15718.568638139999</v>
      </c>
      <c r="CO46" s="44">
        <v>16620.760164430001</v>
      </c>
      <c r="CP46" s="44">
        <v>16189.170952689999</v>
      </c>
      <c r="CQ46" s="44">
        <v>16190.73916325</v>
      </c>
      <c r="CR46" s="44">
        <v>17259.158522590002</v>
      </c>
    </row>
    <row r="47" spans="1:96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  <c r="CD47" s="29">
        <v>4772.0144284099997</v>
      </c>
      <c r="CE47" s="29">
        <v>3984.8218709600001</v>
      </c>
      <c r="CF47" s="29">
        <v>4051.4835574200001</v>
      </c>
      <c r="CG47" s="29">
        <v>4028.7490578699999</v>
      </c>
      <c r="CH47" s="29">
        <v>3749.7328272999998</v>
      </c>
      <c r="CI47" s="29">
        <v>3836.9528178300002</v>
      </c>
      <c r="CJ47" s="29">
        <v>4724.7220936499998</v>
      </c>
      <c r="CK47" s="29">
        <v>4527.0583455799997</v>
      </c>
      <c r="CL47" s="29">
        <v>4205.8705754700004</v>
      </c>
      <c r="CM47" s="29">
        <v>4153.7536367800003</v>
      </c>
      <c r="CN47" s="29">
        <v>3552.25140392</v>
      </c>
      <c r="CO47" s="29">
        <v>4670.9411390300002</v>
      </c>
      <c r="CP47" s="29">
        <v>4126.82132533</v>
      </c>
      <c r="CQ47" s="29">
        <v>4327.5542108</v>
      </c>
      <c r="CR47" s="29">
        <v>4770.3294812800004</v>
      </c>
    </row>
    <row r="48" spans="1:96" s="115" customFormat="1" x14ac:dyDescent="0.3">
      <c r="A48" s="109" t="s">
        <v>27</v>
      </c>
      <c r="B48" s="110">
        <f t="shared" ref="B48:I48" si="10">IFERROR(100*(B47/B46),0)</f>
        <v>44.440972488759023</v>
      </c>
      <c r="C48" s="110">
        <f t="shared" si="10"/>
        <v>44.908457736798255</v>
      </c>
      <c r="D48" s="110">
        <f t="shared" si="10"/>
        <v>53.124926869890551</v>
      </c>
      <c r="E48" s="110">
        <f t="shared" si="10"/>
        <v>52.64516881771393</v>
      </c>
      <c r="F48" s="110">
        <f t="shared" si="10"/>
        <v>53.015127963424256</v>
      </c>
      <c r="G48" s="110">
        <f t="shared" si="10"/>
        <v>55.657858637226333</v>
      </c>
      <c r="H48" s="110">
        <f t="shared" si="10"/>
        <v>59.393208684575981</v>
      </c>
      <c r="I48" s="110">
        <f t="shared" si="10"/>
        <v>58.755826972055736</v>
      </c>
      <c r="J48" s="110">
        <v>58.465292378899392</v>
      </c>
      <c r="K48" s="110">
        <v>59.017165551356598</v>
      </c>
      <c r="L48" s="123">
        <v>58.808551080251597</v>
      </c>
      <c r="M48" s="112">
        <v>40.2664837625545</v>
      </c>
      <c r="N48" s="166">
        <v>40.567702180343296</v>
      </c>
      <c r="O48" s="112">
        <v>41.902294386757902</v>
      </c>
      <c r="P48" s="112">
        <v>36.525962737147303</v>
      </c>
      <c r="Q48" s="112">
        <v>37.025589118594901</v>
      </c>
      <c r="R48" s="112">
        <v>36.827371255752603</v>
      </c>
      <c r="S48" s="112">
        <v>35.537786982932097</v>
      </c>
      <c r="T48" s="112">
        <v>36.154666372539303</v>
      </c>
      <c r="U48" s="112">
        <v>37.622503985252997</v>
      </c>
      <c r="V48" s="112">
        <v>36.9214702829209</v>
      </c>
      <c r="W48" s="112">
        <v>36.213453528925598</v>
      </c>
      <c r="X48" s="112">
        <v>35.706803376400003</v>
      </c>
      <c r="Y48" s="112">
        <v>38.808309746548801</v>
      </c>
      <c r="Z48" s="112">
        <v>40.2990318793805</v>
      </c>
      <c r="AA48" s="112">
        <v>42.525027026817803</v>
      </c>
      <c r="AB48" s="112">
        <v>44.363953114565298</v>
      </c>
      <c r="AC48" s="112">
        <v>41.047387574725697</v>
      </c>
      <c r="AD48" s="112">
        <v>42.7634380869372</v>
      </c>
      <c r="AE48" s="112">
        <v>43.251259164135199</v>
      </c>
      <c r="AF48" s="112">
        <v>41.809849491564897</v>
      </c>
      <c r="AG48" s="112">
        <v>41.227885564098798</v>
      </c>
      <c r="AH48" s="112">
        <v>41.559284229390698</v>
      </c>
      <c r="AI48" s="112">
        <v>42.421619850990197</v>
      </c>
      <c r="AJ48" s="112">
        <v>42.223292073796202</v>
      </c>
      <c r="AK48" s="112">
        <v>37.187671044739801</v>
      </c>
      <c r="AL48" s="112">
        <v>37.663342421043602</v>
      </c>
      <c r="AM48" s="112">
        <v>37.818330974167999</v>
      </c>
      <c r="AN48" s="112">
        <v>37.9391445372598</v>
      </c>
      <c r="AO48" s="112">
        <v>37.441815689422</v>
      </c>
      <c r="AP48" s="112">
        <v>38.968545551655403</v>
      </c>
      <c r="AQ48" s="112">
        <v>38.118352172118897</v>
      </c>
      <c r="AR48" s="112">
        <v>38.662477202993799</v>
      </c>
      <c r="AS48" s="112">
        <v>36.860584097770897</v>
      </c>
      <c r="AT48" s="112">
        <v>37.027794863303697</v>
      </c>
      <c r="AU48" s="112">
        <v>36.944217860166503</v>
      </c>
      <c r="AV48" s="112">
        <v>37.642076715070097</v>
      </c>
      <c r="AW48" s="112">
        <v>37.210902474163703</v>
      </c>
      <c r="AX48" s="112">
        <v>38.940976950101501</v>
      </c>
      <c r="AY48" s="112">
        <v>36.565161711680098</v>
      </c>
      <c r="AZ48" s="112">
        <v>36.1024640179239</v>
      </c>
      <c r="BA48" s="112">
        <v>37.860876079897103</v>
      </c>
      <c r="BB48" s="112">
        <v>37.8422640309645</v>
      </c>
      <c r="BC48" s="112">
        <v>37.107037150338201</v>
      </c>
      <c r="BD48" s="112">
        <v>37.472097424975999</v>
      </c>
      <c r="BE48" s="112">
        <v>37.500480398316903</v>
      </c>
      <c r="BF48" s="112">
        <v>36.968705999477002</v>
      </c>
      <c r="BG48" s="112">
        <v>35.840813047859399</v>
      </c>
      <c r="BH48" s="112">
        <v>37.344384327909403</v>
      </c>
      <c r="BI48" s="112">
        <v>28.064679074578802</v>
      </c>
      <c r="BJ48" s="112">
        <v>27.6498238051756</v>
      </c>
      <c r="BK48" s="112">
        <v>20.833823169494629</v>
      </c>
      <c r="BL48" s="112">
        <v>25.447895660047902</v>
      </c>
      <c r="BM48" s="112">
        <v>24.6029379364441</v>
      </c>
      <c r="BN48" s="112">
        <v>24.4008367652545</v>
      </c>
      <c r="BO48" s="112">
        <v>24.300513983231902</v>
      </c>
      <c r="BP48" s="112">
        <v>24.434114822405199</v>
      </c>
      <c r="BQ48" s="112">
        <v>25.5675832419284</v>
      </c>
      <c r="BR48" s="112">
        <v>28.653636863043999</v>
      </c>
      <c r="BS48" s="112">
        <v>29.384261669614101</v>
      </c>
      <c r="BT48" s="112">
        <v>28.485548438676101</v>
      </c>
      <c r="BU48" s="112">
        <v>29.516090265168199</v>
      </c>
      <c r="BV48" s="112">
        <v>29.275975007065199</v>
      </c>
      <c r="BW48" s="112">
        <v>29.976872651444399</v>
      </c>
      <c r="BX48" s="112">
        <v>31.0476153568226</v>
      </c>
      <c r="BY48" s="112">
        <v>29.599188834633001</v>
      </c>
      <c r="BZ48" s="112">
        <v>31.302997756982101</v>
      </c>
      <c r="CA48" s="112">
        <v>34.726185632038003</v>
      </c>
      <c r="CB48" s="112">
        <v>34.4249053861463</v>
      </c>
      <c r="CC48" s="112">
        <v>27.657134541332599</v>
      </c>
      <c r="CD48" s="112">
        <v>27.8444973801831</v>
      </c>
      <c r="CE48" s="112">
        <v>23.887102905807598</v>
      </c>
      <c r="CF48" s="112">
        <v>23.9815551696353</v>
      </c>
      <c r="CG48" s="112">
        <v>23.923543915016602</v>
      </c>
      <c r="CH48" s="112">
        <v>23.381342758956901</v>
      </c>
      <c r="CI48" s="112">
        <v>23.613080855344801</v>
      </c>
      <c r="CJ48" s="112">
        <v>27.801294721476602</v>
      </c>
      <c r="CK48" s="112">
        <v>28.155376440870601</v>
      </c>
      <c r="CL48" s="112">
        <v>25.640464605370799</v>
      </c>
      <c r="CM48" s="112">
        <v>25.340720194029402</v>
      </c>
      <c r="CN48" s="112">
        <v>22.599076835156001</v>
      </c>
      <c r="CO48" s="112">
        <v>28.1030536077782</v>
      </c>
      <c r="CP48" s="112">
        <v>25.491245582555798</v>
      </c>
      <c r="CQ48" s="112">
        <v>26.728577164795201</v>
      </c>
      <c r="CR48" s="112">
        <v>27.6394093897235</v>
      </c>
    </row>
    <row r="49" spans="1:96" x14ac:dyDescent="0.3">
      <c r="A49" s="169" t="s">
        <v>28</v>
      </c>
      <c r="B49" s="107"/>
      <c r="C49" s="107"/>
      <c r="D49" s="107"/>
      <c r="E49" s="107"/>
      <c r="F49" s="107"/>
      <c r="G49" s="107"/>
      <c r="H49" s="107"/>
      <c r="I49" s="107"/>
      <c r="J49" s="104"/>
      <c r="K49" s="104"/>
      <c r="L49" s="104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</row>
    <row r="50" spans="1:96" s="32" customFormat="1" x14ac:dyDescent="0.3">
      <c r="A50" s="50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  <c r="CD50" s="44">
        <v>1126261.4435900201</v>
      </c>
      <c r="CE50" s="44">
        <v>1133016.2699490001</v>
      </c>
      <c r="CF50" s="44">
        <v>1184935.8044481899</v>
      </c>
      <c r="CG50" s="44">
        <v>1312243.2776528799</v>
      </c>
      <c r="CH50" s="44">
        <v>1265909.3393092901</v>
      </c>
      <c r="CI50" s="44">
        <v>1266862.52658708</v>
      </c>
      <c r="CJ50" s="44">
        <v>1279854.96894409</v>
      </c>
      <c r="CK50" s="44">
        <v>1249943.0937517099</v>
      </c>
      <c r="CL50" s="44">
        <v>1314784.8719657201</v>
      </c>
      <c r="CM50" s="44">
        <v>1289725.2957708801</v>
      </c>
      <c r="CN50" s="44">
        <v>1303740.2292795801</v>
      </c>
      <c r="CO50" s="44">
        <v>1302769.4779754099</v>
      </c>
      <c r="CP50" s="44">
        <v>1296738.2822287099</v>
      </c>
      <c r="CQ50" s="44">
        <v>1322070.3480845499</v>
      </c>
      <c r="CR50" s="44">
        <v>1352556.3826490699</v>
      </c>
    </row>
    <row r="51" spans="1:96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  <c r="CD51" s="30">
        <v>1945.6582378999999</v>
      </c>
      <c r="CE51" s="30">
        <v>1935.1819633699999</v>
      </c>
      <c r="CF51" s="30">
        <v>1950.8583133</v>
      </c>
      <c r="CG51" s="30">
        <v>1130.94977703</v>
      </c>
      <c r="CH51" s="30">
        <v>1140.3241493099999</v>
      </c>
      <c r="CI51" s="30">
        <v>1121.68931331</v>
      </c>
      <c r="CJ51" s="30">
        <v>1128.2509350099999</v>
      </c>
      <c r="CK51" s="30">
        <v>1130.3631272499999</v>
      </c>
      <c r="CL51" s="30">
        <v>1139.7073162900001</v>
      </c>
      <c r="CM51" s="30">
        <v>1128.32046698</v>
      </c>
      <c r="CN51" s="30">
        <v>1135.46522641</v>
      </c>
      <c r="CO51" s="30">
        <v>1137.92241395</v>
      </c>
      <c r="CP51" s="30">
        <v>1134.1457903999999</v>
      </c>
      <c r="CQ51" s="30">
        <v>1132.9350064800001</v>
      </c>
      <c r="CR51" s="30">
        <v>1118.0531011099999</v>
      </c>
    </row>
    <row r="52" spans="1:96" s="115" customFormat="1" x14ac:dyDescent="0.3">
      <c r="A52" s="109" t="s">
        <v>27</v>
      </c>
      <c r="B52" s="110">
        <f t="shared" ref="B52:I52" si="11">IFERROR(100*(B51/B50),0)</f>
        <v>0.7581598639107191</v>
      </c>
      <c r="C52" s="110">
        <f t="shared" si="11"/>
        <v>2.8625709301283253</v>
      </c>
      <c r="D52" s="110">
        <f t="shared" si="11"/>
        <v>1.971441089623905</v>
      </c>
      <c r="E52" s="110">
        <f t="shared" si="11"/>
        <v>1.9258908263873977</v>
      </c>
      <c r="F52" s="110">
        <f t="shared" si="11"/>
        <v>1.8735085805387224</v>
      </c>
      <c r="G52" s="110">
        <f t="shared" si="11"/>
        <v>1.9342978844698495</v>
      </c>
      <c r="H52" s="110">
        <f t="shared" si="11"/>
        <v>1.7925784776829516</v>
      </c>
      <c r="I52" s="110">
        <f t="shared" si="11"/>
        <v>1.9170618166344424</v>
      </c>
      <c r="J52" s="123">
        <v>1.8790469680327544</v>
      </c>
      <c r="K52" s="123">
        <v>1.9279191854368201</v>
      </c>
      <c r="L52" s="123">
        <v>1.7786873028878001</v>
      </c>
      <c r="M52" s="112">
        <v>1.4808873608207</v>
      </c>
      <c r="N52" s="112">
        <v>1.3361370547153799</v>
      </c>
      <c r="O52" s="166">
        <v>1.37724551787255</v>
      </c>
      <c r="P52" s="166">
        <v>1.3105438662700499</v>
      </c>
      <c r="Q52" s="166">
        <v>1.31725875181726</v>
      </c>
      <c r="R52" s="166">
        <v>1.2831575859836</v>
      </c>
      <c r="S52" s="166">
        <v>1.22980902590621</v>
      </c>
      <c r="T52" s="166">
        <v>1.2192869585846</v>
      </c>
      <c r="U52" s="166">
        <v>1.3159200276434699</v>
      </c>
      <c r="V52" s="166">
        <v>1.306971409065</v>
      </c>
      <c r="W52" s="166">
        <v>1.30295360605605</v>
      </c>
      <c r="X52" s="166">
        <v>1.3795799612761399</v>
      </c>
      <c r="Y52" s="166">
        <v>1.19909965339475</v>
      </c>
      <c r="Z52" s="166">
        <v>1.18865910876169</v>
      </c>
      <c r="AA52" s="166">
        <v>1.1829221304197699</v>
      </c>
      <c r="AB52" s="166">
        <v>1.1788851049368201</v>
      </c>
      <c r="AC52" s="166">
        <v>1.2035995953735199</v>
      </c>
      <c r="AD52" s="166">
        <v>1.19621880028478</v>
      </c>
      <c r="AE52" s="166">
        <v>1.2303046101550601</v>
      </c>
      <c r="AF52" s="166">
        <v>1.23465095476114</v>
      </c>
      <c r="AG52" s="166">
        <v>1.26796009805957</v>
      </c>
      <c r="AH52" s="166">
        <v>1.19600977531065</v>
      </c>
      <c r="AI52" s="166">
        <v>1.1682700108400099</v>
      </c>
      <c r="AJ52" s="166">
        <v>1.1607739165293101</v>
      </c>
      <c r="AK52" s="166">
        <v>0.97605582555257897</v>
      </c>
      <c r="AL52" s="166">
        <v>0.92645485943716599</v>
      </c>
      <c r="AM52" s="166">
        <v>0.90807220539295297</v>
      </c>
      <c r="AN52" s="166">
        <v>0.99230787262500098</v>
      </c>
      <c r="AO52" s="166">
        <v>0.91804220210913201</v>
      </c>
      <c r="AP52" s="166">
        <v>0.84600747847249003</v>
      </c>
      <c r="AQ52" s="166">
        <v>0.85328713286806201</v>
      </c>
      <c r="AR52" s="166">
        <v>0.84182618712967605</v>
      </c>
      <c r="AS52" s="166">
        <v>0.94406276948686496</v>
      </c>
      <c r="AT52" s="166">
        <v>0.77868031766700796</v>
      </c>
      <c r="AU52" s="166">
        <v>0.75410325611345297</v>
      </c>
      <c r="AV52" s="166">
        <v>0.74069238418864602</v>
      </c>
      <c r="AW52" s="166">
        <v>0.70735886510350499</v>
      </c>
      <c r="AX52" s="166">
        <v>0.72907499180490098</v>
      </c>
      <c r="AY52" s="166">
        <v>0.72499990717064</v>
      </c>
      <c r="AZ52" s="166">
        <v>0.71926819277051002</v>
      </c>
      <c r="BA52" s="166">
        <v>0.86592135697259798</v>
      </c>
      <c r="BB52" s="166">
        <v>0.89261851900933098</v>
      </c>
      <c r="BC52" s="166">
        <v>0.88937975124411595</v>
      </c>
      <c r="BD52" s="166">
        <v>0.74256444631723895</v>
      </c>
      <c r="BE52" s="166">
        <v>0.80413148397329104</v>
      </c>
      <c r="BF52" s="166">
        <v>0.76391218354389701</v>
      </c>
      <c r="BG52" s="166">
        <v>0.73794189412202404</v>
      </c>
      <c r="BH52" s="166">
        <v>0.29780271566429001</v>
      </c>
      <c r="BI52" s="166">
        <v>0.24759717504265399</v>
      </c>
      <c r="BJ52" s="166">
        <v>0.27833197481348199</v>
      </c>
      <c r="BK52" s="166">
        <v>0.31834063925005834</v>
      </c>
      <c r="BL52" s="166">
        <v>0.27917399140242599</v>
      </c>
      <c r="BM52" s="166">
        <v>0.271229263188555</v>
      </c>
      <c r="BN52" s="166">
        <v>0.277574229481097</v>
      </c>
      <c r="BO52" s="166">
        <v>0.34057035149533799</v>
      </c>
      <c r="BP52" s="166">
        <v>0.43157324351213799</v>
      </c>
      <c r="BQ52" s="166">
        <v>0.43775588256668302</v>
      </c>
      <c r="BR52" s="166">
        <v>0.45034571146318497</v>
      </c>
      <c r="BS52" s="166">
        <v>0.43543257935497198</v>
      </c>
      <c r="BT52" s="166">
        <v>0.35111995872137602</v>
      </c>
      <c r="BU52" s="166">
        <v>0.31440846873905198</v>
      </c>
      <c r="BV52" s="166">
        <v>0.341028854865284</v>
      </c>
      <c r="BW52" s="166">
        <v>0.31573906948831698</v>
      </c>
      <c r="BX52" s="166">
        <v>0.31521902151421699</v>
      </c>
      <c r="BY52" s="166">
        <v>0.29556421134477801</v>
      </c>
      <c r="BZ52" s="166">
        <v>0.27629339886277798</v>
      </c>
      <c r="CA52" s="166">
        <v>0.26392215459094798</v>
      </c>
      <c r="CB52" s="166">
        <v>0.18246942810528</v>
      </c>
      <c r="CC52" s="166">
        <v>0.180860600400089</v>
      </c>
      <c r="CD52" s="166">
        <v>0.172753693112152</v>
      </c>
      <c r="CE52" s="166">
        <v>0.17079913278360101</v>
      </c>
      <c r="CF52" s="166">
        <v>0.16463831255470299</v>
      </c>
      <c r="CG52" s="166">
        <v>8.61844595655199E-2</v>
      </c>
      <c r="CH52" s="166">
        <v>9.0079448338076698E-2</v>
      </c>
      <c r="CI52" s="166">
        <v>8.8540728750721207E-2</v>
      </c>
      <c r="CJ52" s="166">
        <v>8.8154592698954995E-2</v>
      </c>
      <c r="CK52" s="166">
        <v>9.0433167149810798E-2</v>
      </c>
      <c r="CL52" s="166">
        <v>8.6683938991938395E-2</v>
      </c>
      <c r="CM52" s="166">
        <v>8.7485332782094E-2</v>
      </c>
      <c r="CN52" s="166">
        <v>8.7092904008755995E-2</v>
      </c>
      <c r="CO52" s="166">
        <v>8.7346413405263904E-2</v>
      </c>
      <c r="CP52" s="166">
        <v>8.7461425789847003E-2</v>
      </c>
      <c r="CQ52" s="166">
        <v>8.5694003206518099E-2</v>
      </c>
      <c r="CR52" s="166">
        <v>8.2662217668162605E-2</v>
      </c>
    </row>
    <row r="53" spans="1:96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68"/>
      <c r="CO53" s="168"/>
      <c r="CP53" s="168"/>
      <c r="CQ53" s="168"/>
      <c r="CR53" s="168"/>
    </row>
    <row r="54" spans="1:96" s="32" customFormat="1" ht="28.8" x14ac:dyDescent="0.3">
      <c r="A54" s="26" t="s">
        <v>30</v>
      </c>
      <c r="B54" s="107">
        <v>21283.989983899995</v>
      </c>
      <c r="C54" s="107">
        <v>41181.73448158001</v>
      </c>
      <c r="D54" s="107">
        <v>45173.40839394003</v>
      </c>
      <c r="E54" s="107">
        <v>46778.101785219995</v>
      </c>
      <c r="F54" s="107">
        <v>45100.815680990003</v>
      </c>
      <c r="G54" s="107">
        <v>50385.307764019992</v>
      </c>
      <c r="H54" s="107">
        <v>44669.217873990019</v>
      </c>
      <c r="I54" s="107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8">
        <v>37340.286957819997</v>
      </c>
      <c r="N54" s="108">
        <v>45849.46640492</v>
      </c>
      <c r="O54" s="108">
        <v>56654.832581390001</v>
      </c>
      <c r="P54" s="108">
        <v>44095.176999540003</v>
      </c>
      <c r="Q54" s="108">
        <v>51153.719871419999</v>
      </c>
      <c r="R54" s="108">
        <v>46584.518880240001</v>
      </c>
      <c r="S54" s="108">
        <v>46385.757943119999</v>
      </c>
      <c r="T54" s="108">
        <v>45557.047784440001</v>
      </c>
      <c r="U54" s="108">
        <v>49455.350867629997</v>
      </c>
      <c r="V54" s="108">
        <v>49550.751669210003</v>
      </c>
      <c r="W54" s="108">
        <v>48779.059735410003</v>
      </c>
      <c r="X54" s="108">
        <v>50751.77701713</v>
      </c>
      <c r="Y54" s="108">
        <v>35651.044241759999</v>
      </c>
      <c r="Z54" s="108">
        <v>50980.203115490003</v>
      </c>
      <c r="AA54" s="108">
        <v>49591.684488500003</v>
      </c>
      <c r="AB54" s="108">
        <v>48285.37091854</v>
      </c>
      <c r="AC54" s="108">
        <v>43528.339585440001</v>
      </c>
      <c r="AD54" s="108">
        <v>48808.649706930002</v>
      </c>
      <c r="AE54" s="108">
        <v>51195.121619110003</v>
      </c>
      <c r="AF54" s="108">
        <v>46044.163634459997</v>
      </c>
      <c r="AG54" s="108">
        <v>57398.000209910002</v>
      </c>
      <c r="AH54" s="108">
        <v>49976.768555499999</v>
      </c>
      <c r="AI54" s="108">
        <v>51481.409865330003</v>
      </c>
      <c r="AJ54" s="108">
        <v>54119.697410250003</v>
      </c>
      <c r="AK54" s="108">
        <v>52439.749346609999</v>
      </c>
      <c r="AL54" s="108">
        <v>66197.453766559993</v>
      </c>
      <c r="AM54" s="108">
        <v>56810.22172976</v>
      </c>
      <c r="AN54" s="108">
        <v>57627.600580550003</v>
      </c>
      <c r="AO54" s="108">
        <v>58262.828498739997</v>
      </c>
      <c r="AP54" s="108">
        <v>47511.320036520003</v>
      </c>
      <c r="AQ54" s="108">
        <v>46372.012008099999</v>
      </c>
      <c r="AR54" s="108">
        <v>50391.540257829998</v>
      </c>
      <c r="AS54" s="108">
        <v>53664.357618260001</v>
      </c>
      <c r="AT54" s="108">
        <v>52014.953997140001</v>
      </c>
      <c r="AU54" s="108">
        <v>55564.343026740004</v>
      </c>
      <c r="AV54" s="108">
        <v>51555.588985319999</v>
      </c>
      <c r="AW54" s="108">
        <v>37500.416521710002</v>
      </c>
      <c r="AX54" s="108">
        <v>57258.975798890002</v>
      </c>
      <c r="AY54" s="108">
        <v>60714.458333740004</v>
      </c>
      <c r="AZ54" s="108">
        <v>54835.457517050003</v>
      </c>
      <c r="BA54" s="108">
        <v>47151.297955410002</v>
      </c>
      <c r="BB54" s="108">
        <v>68207.417994210002</v>
      </c>
      <c r="BC54" s="108">
        <v>59870.165705879997</v>
      </c>
      <c r="BD54" s="108">
        <v>53765.487640239997</v>
      </c>
      <c r="BE54" s="108">
        <v>60407.246503969996</v>
      </c>
      <c r="BF54" s="108">
        <v>51973.773583839997</v>
      </c>
      <c r="BG54" s="108">
        <v>58680.74316767</v>
      </c>
      <c r="BH54" s="108">
        <v>55291.896946480003</v>
      </c>
      <c r="BI54" s="108">
        <v>34840.4261549</v>
      </c>
      <c r="BJ54" s="108">
        <v>65166.577232850002</v>
      </c>
      <c r="BK54" s="108">
        <v>120856.50432389003</v>
      </c>
      <c r="BL54" s="108">
        <v>47723.792720689999</v>
      </c>
      <c r="BM54" s="108">
        <v>54929.692159810002</v>
      </c>
      <c r="BN54" s="108">
        <v>57173.133183580001</v>
      </c>
      <c r="BO54" s="108">
        <v>55842.978700959997</v>
      </c>
      <c r="BP54" s="108">
        <v>44727.804955929998</v>
      </c>
      <c r="BQ54" s="108">
        <v>66761.101342320006</v>
      </c>
      <c r="BR54" s="108">
        <v>63532.745410360003</v>
      </c>
      <c r="BS54" s="108">
        <v>67007.197932580006</v>
      </c>
      <c r="BT54" s="108">
        <v>70452.882126299999</v>
      </c>
      <c r="BU54" s="108">
        <v>77243.217537920005</v>
      </c>
      <c r="BV54" s="108">
        <v>129687.64293581</v>
      </c>
      <c r="BW54" s="108">
        <v>168442.01848258</v>
      </c>
      <c r="BX54" s="108">
        <v>188592.27555210999</v>
      </c>
      <c r="BY54" s="108">
        <v>181233.17006957001</v>
      </c>
      <c r="BZ54" s="108">
        <v>198306.40116137001</v>
      </c>
      <c r="CA54" s="108">
        <v>196475.42128842001</v>
      </c>
      <c r="CB54" s="108">
        <v>218488.41177785999</v>
      </c>
      <c r="CC54" s="108">
        <v>195773.98396571999</v>
      </c>
      <c r="CD54" s="108">
        <v>200262.65220380001</v>
      </c>
      <c r="CE54" s="108">
        <v>202545.81848602</v>
      </c>
      <c r="CF54" s="108">
        <v>204025.00764431001</v>
      </c>
      <c r="CG54" s="108">
        <v>212229.38541135</v>
      </c>
      <c r="CH54" s="108">
        <v>225491.05811422999</v>
      </c>
      <c r="CI54" s="108">
        <v>222537.88043486001</v>
      </c>
      <c r="CJ54" s="108">
        <v>226596.84145995</v>
      </c>
      <c r="CK54" s="108">
        <v>281689.0780566</v>
      </c>
      <c r="CL54" s="108">
        <v>226533.36280686001</v>
      </c>
      <c r="CM54" s="108">
        <v>278453.77406251</v>
      </c>
      <c r="CN54" s="108">
        <v>261816.47840083</v>
      </c>
      <c r="CO54" s="108">
        <v>241721.78446055</v>
      </c>
      <c r="CP54" s="108">
        <v>252781.35654348001</v>
      </c>
      <c r="CQ54" s="108">
        <v>261318.88266676001</v>
      </c>
      <c r="CR54" s="108">
        <v>241296.87698284999</v>
      </c>
    </row>
    <row r="55" spans="1:96" s="32" customFormat="1" x14ac:dyDescent="0.3">
      <c r="A55" s="50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29">
        <v>1500.8681177399999</v>
      </c>
      <c r="CD55" s="29">
        <v>2945.4355449199802</v>
      </c>
      <c r="CE55" s="29">
        <v>1678.6247988600201</v>
      </c>
      <c r="CF55" s="29">
        <v>1427.3165760099901</v>
      </c>
      <c r="CG55" s="29">
        <v>3207.2814984800102</v>
      </c>
      <c r="CH55" s="29">
        <v>955.58558072999597</v>
      </c>
      <c r="CI55" s="29">
        <v>962.65450361001399</v>
      </c>
      <c r="CJ55" s="29">
        <v>3710.6228363100099</v>
      </c>
      <c r="CK55" s="29">
        <v>1481.25387519994</v>
      </c>
      <c r="CL55" s="29">
        <v>2670.5546749300001</v>
      </c>
      <c r="CM55" s="29">
        <v>4272.3471677600201</v>
      </c>
      <c r="CN55" s="45">
        <v>994.39690082002198</v>
      </c>
      <c r="CO55" s="45">
        <v>3028.88110882</v>
      </c>
      <c r="CP55" s="45">
        <v>1991.77544487</v>
      </c>
      <c r="CQ55" s="45">
        <v>1207.5555487500101</v>
      </c>
      <c r="CR55" s="45">
        <v>4088.9293553299499</v>
      </c>
    </row>
    <row r="56" spans="1:96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20">
        <v>1592.62396051</v>
      </c>
      <c r="P56" s="120">
        <v>1606.09204834</v>
      </c>
      <c r="Q56" s="120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  <c r="CD56" s="31">
        <v>51.680512800000002</v>
      </c>
      <c r="CE56" s="31">
        <v>1.13205427</v>
      </c>
      <c r="CF56" s="31">
        <v>1.15543643</v>
      </c>
      <c r="CG56" s="31">
        <v>1143.58090702</v>
      </c>
      <c r="CH56" s="31">
        <v>0.11197078000000001</v>
      </c>
      <c r="CI56" s="31">
        <v>2.2680820000000001E-2</v>
      </c>
      <c r="CJ56" s="31">
        <v>1044.0584167300001</v>
      </c>
      <c r="CK56" s="31">
        <v>3.3552720000000001E-2</v>
      </c>
      <c r="CL56" s="31">
        <v>2.882142E-2</v>
      </c>
      <c r="CM56" s="31">
        <v>3.0127790000000002E-2</v>
      </c>
      <c r="CN56" s="31">
        <v>3.9297560000000002E-2</v>
      </c>
      <c r="CO56" s="31">
        <v>6.4916050000000003E-2</v>
      </c>
      <c r="CP56" s="31">
        <v>0.10646521</v>
      </c>
      <c r="CQ56" s="31">
        <v>0.13592662</v>
      </c>
      <c r="CR56" s="31">
        <v>0.21361277000000001</v>
      </c>
    </row>
    <row r="57" spans="1:96" s="115" customFormat="1" x14ac:dyDescent="0.3">
      <c r="A57" s="109" t="s">
        <v>27</v>
      </c>
      <c r="B57" s="122">
        <f t="shared" ref="B57:I57" si="12">IFERROR(100*(B56/B55),0)</f>
        <v>22.034845343052456</v>
      </c>
      <c r="C57" s="122">
        <f t="shared" si="12"/>
        <v>60.588591615086365</v>
      </c>
      <c r="D57" s="122">
        <f t="shared" si="12"/>
        <v>66.078346335423248</v>
      </c>
      <c r="E57" s="122">
        <f t="shared" si="12"/>
        <v>62.724712618933651</v>
      </c>
      <c r="F57" s="122">
        <f t="shared" si="12"/>
        <v>63.311795258063675</v>
      </c>
      <c r="G57" s="122">
        <f t="shared" si="12"/>
        <v>60.225342458172818</v>
      </c>
      <c r="H57" s="122">
        <f t="shared" si="12"/>
        <v>62.062134935510386</v>
      </c>
      <c r="I57" s="122">
        <f t="shared" si="12"/>
        <v>64.102256910997724</v>
      </c>
      <c r="J57" s="123">
        <v>67.089782706162666</v>
      </c>
      <c r="K57" s="123">
        <v>61.961229516875903</v>
      </c>
      <c r="L57" s="123">
        <v>65.313197422803597</v>
      </c>
      <c r="M57" s="114">
        <v>60.631404342899401</v>
      </c>
      <c r="N57" s="112">
        <v>62.934482109521497</v>
      </c>
      <c r="O57" s="112">
        <v>55.2919705250996</v>
      </c>
      <c r="P57" s="112">
        <v>67.635742906329696</v>
      </c>
      <c r="Q57" s="112">
        <v>67.706027965559798</v>
      </c>
      <c r="R57" s="166">
        <v>69.390278361008001</v>
      </c>
      <c r="S57" s="166">
        <v>58.4005629408841</v>
      </c>
      <c r="T57" s="166">
        <v>45.946436096050903</v>
      </c>
      <c r="U57" s="166">
        <v>42.157214370093001</v>
      </c>
      <c r="V57" s="166">
        <v>38.970065993840599</v>
      </c>
      <c r="W57" s="166">
        <v>65.811872995195799</v>
      </c>
      <c r="X57" s="166">
        <v>68.271863901261099</v>
      </c>
      <c r="Y57" s="166">
        <v>58.9624040060786</v>
      </c>
      <c r="Z57" s="166">
        <v>68.831096057198096</v>
      </c>
      <c r="AA57" s="166">
        <v>70.548214866625798</v>
      </c>
      <c r="AB57" s="166">
        <v>66.136311031335694</v>
      </c>
      <c r="AC57" s="166">
        <v>65.774947626618598</v>
      </c>
      <c r="AD57" s="166">
        <v>65.668298257223199</v>
      </c>
      <c r="AE57" s="166">
        <v>64.910127711013502</v>
      </c>
      <c r="AF57" s="166">
        <v>70.900146556414199</v>
      </c>
      <c r="AG57" s="166">
        <v>68.088830322353502</v>
      </c>
      <c r="AH57" s="166">
        <v>59.402897800105201</v>
      </c>
      <c r="AI57" s="166">
        <v>60.089785024221499</v>
      </c>
      <c r="AJ57" s="166">
        <v>55.874060998451398</v>
      </c>
      <c r="AK57" s="166">
        <v>56.144848521859899</v>
      </c>
      <c r="AL57" s="166">
        <v>59.2454183042069</v>
      </c>
      <c r="AM57" s="166">
        <v>58.482551138096397</v>
      </c>
      <c r="AN57" s="166">
        <v>58.1984154364023</v>
      </c>
      <c r="AO57" s="166">
        <v>59.8940742434716</v>
      </c>
      <c r="AP57" s="166">
        <v>56.530269237611002</v>
      </c>
      <c r="AQ57" s="166">
        <v>49.802302056240897</v>
      </c>
      <c r="AR57" s="166">
        <v>54.227672064645901</v>
      </c>
      <c r="AS57" s="166">
        <v>49.974542762962002</v>
      </c>
      <c r="AT57" s="166">
        <v>56.602788359300597</v>
      </c>
      <c r="AU57" s="166">
        <v>52.420626386789003</v>
      </c>
      <c r="AV57" s="166">
        <v>46.917659172017601</v>
      </c>
      <c r="AW57" s="166">
        <v>53.483118729359198</v>
      </c>
      <c r="AX57" s="166">
        <v>56.929698816314499</v>
      </c>
      <c r="AY57" s="166">
        <v>43.3341662391868</v>
      </c>
      <c r="AZ57" s="166">
        <v>54.937842858769301</v>
      </c>
      <c r="BA57" s="166">
        <v>48.345993951424298</v>
      </c>
      <c r="BB57" s="166">
        <v>44.489246545411902</v>
      </c>
      <c r="BC57" s="166">
        <v>0.12668387281073301</v>
      </c>
      <c r="BD57" s="166">
        <v>0.135827639830497</v>
      </c>
      <c r="BE57" s="166">
        <v>0.53355599921413699</v>
      </c>
      <c r="BF57" s="166">
        <v>0.123431969047893</v>
      </c>
      <c r="BG57" s="166">
        <v>0.11409034248357899</v>
      </c>
      <c r="BH57" s="166">
        <v>7.1159504284684099</v>
      </c>
      <c r="BI57" s="166">
        <v>9.2471322807993403E-2</v>
      </c>
      <c r="BJ57" s="166">
        <v>6.8386744834397398E-2</v>
      </c>
      <c r="BK57" s="166">
        <v>6.2386727699423751E-2</v>
      </c>
      <c r="BL57" s="166">
        <v>4.2181861002700103</v>
      </c>
      <c r="BM57" s="166">
        <v>8.3056364610869599E-2</v>
      </c>
      <c r="BN57" s="166">
        <v>8.5868422554844101E-2</v>
      </c>
      <c r="BO57" s="166">
        <v>7.6202099013493202E-2</v>
      </c>
      <c r="BP57" s="166">
        <v>8.35832700884169E-2</v>
      </c>
      <c r="BQ57" s="166">
        <v>7.63806435195057E-2</v>
      </c>
      <c r="BR57" s="166">
        <v>6.1073551722945796</v>
      </c>
      <c r="BS57" s="166">
        <v>0.13835044580477299</v>
      </c>
      <c r="BT57" s="166">
        <v>0.15280714497790401</v>
      </c>
      <c r="BU57" s="166">
        <v>8.8666584051243102</v>
      </c>
      <c r="BV57" s="166">
        <v>0.110804517649847</v>
      </c>
      <c r="BW57" s="166">
        <v>0.104649905766057</v>
      </c>
      <c r="BX57" s="166">
        <v>8.5180664367095602</v>
      </c>
      <c r="BY57" s="166">
        <v>8.9217508053501398</v>
      </c>
      <c r="BZ57" s="166">
        <v>0.14653071291380201</v>
      </c>
      <c r="CA57" s="166">
        <v>6.8970177318107799</v>
      </c>
      <c r="CB57" s="166">
        <v>0.11664306676070101</v>
      </c>
      <c r="CC57" s="166">
        <v>0.15274817839772001</v>
      </c>
      <c r="CD57" s="166">
        <v>1.7545966296608999</v>
      </c>
      <c r="CE57" s="166">
        <v>6.7439386739001697E-2</v>
      </c>
      <c r="CF57" s="166">
        <v>8.0951657776579297E-2</v>
      </c>
      <c r="CG57" s="166">
        <v>35.655769771439303</v>
      </c>
      <c r="CH57" s="166">
        <v>1.1717504141749701E-2</v>
      </c>
      <c r="CI57" s="166">
        <v>2.3560706270988698E-3</v>
      </c>
      <c r="CJ57" s="166">
        <v>28.1370126468648</v>
      </c>
      <c r="CK57" s="166">
        <v>2.2651566056136798E-3</v>
      </c>
      <c r="CL57" s="166">
        <v>1.07922972970982E-3</v>
      </c>
      <c r="CM57" s="166">
        <v>7.0518122280301295E-4</v>
      </c>
      <c r="CN57" s="166">
        <v>3.9518988813816297E-3</v>
      </c>
      <c r="CO57" s="166">
        <v>2.1432353290780099E-3</v>
      </c>
      <c r="CP57" s="166">
        <v>5.3452416171818401E-3</v>
      </c>
      <c r="CQ57" s="166">
        <v>1.1256345113125701E-2</v>
      </c>
      <c r="CR57" s="166">
        <v>5.2241736512653198E-3</v>
      </c>
    </row>
    <row r="58" spans="1:96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07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68"/>
      <c r="CO58" s="168"/>
      <c r="CP58" s="168"/>
      <c r="CQ58" s="168"/>
      <c r="CR58" s="168"/>
    </row>
    <row r="59" spans="1:96" s="32" customFormat="1" x14ac:dyDescent="0.3">
      <c r="A59" s="50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  <c r="CD59" s="44">
        <v>1454.82002708</v>
      </c>
      <c r="CE59" s="44">
        <v>1349.1490499500001</v>
      </c>
      <c r="CF59" s="44">
        <v>1143.29471175</v>
      </c>
      <c r="CG59" s="44">
        <v>1181.8100460600001</v>
      </c>
      <c r="CH59" s="44">
        <v>1087.4831457499999</v>
      </c>
      <c r="CI59" s="44">
        <v>1080.62887267</v>
      </c>
      <c r="CJ59" s="44">
        <v>811.99968680999996</v>
      </c>
      <c r="CK59" s="44">
        <v>684.54284472999996</v>
      </c>
      <c r="CL59" s="44">
        <v>586.69336092000003</v>
      </c>
      <c r="CM59" s="44">
        <v>574.79921234000005</v>
      </c>
      <c r="CN59" s="44">
        <v>568.00537527999995</v>
      </c>
      <c r="CO59" s="44">
        <v>490.93253279999999</v>
      </c>
      <c r="CP59" s="44">
        <v>437.59238556999998</v>
      </c>
      <c r="CQ59" s="44">
        <v>392.83958564</v>
      </c>
      <c r="CR59" s="44">
        <v>278.7783311</v>
      </c>
    </row>
    <row r="60" spans="1:96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  <c r="CD60" s="29">
        <v>0.56007728000000001</v>
      </c>
      <c r="CE60" s="29">
        <v>5.2310868299999997</v>
      </c>
      <c r="CF60" s="29">
        <v>1.1707996000000001</v>
      </c>
      <c r="CG60" s="29">
        <v>0.25743147999999999</v>
      </c>
      <c r="CH60" s="29">
        <v>23.941856120000001</v>
      </c>
      <c r="CI60" s="29">
        <v>1.69893111</v>
      </c>
      <c r="CJ60" s="29">
        <v>0.68682228999999995</v>
      </c>
      <c r="CK60" s="29">
        <v>0.23075672999999999</v>
      </c>
      <c r="CL60" s="29">
        <v>0.22859893000000001</v>
      </c>
      <c r="CM60" s="29">
        <v>6.2372844900000004</v>
      </c>
      <c r="CN60" s="29">
        <v>25.185064000000001</v>
      </c>
      <c r="CO60" s="29">
        <v>12.4493923</v>
      </c>
      <c r="CP60" s="29">
        <v>2.6409499999999999E-2</v>
      </c>
      <c r="CQ60" s="29">
        <v>5.2045500000000001E-2</v>
      </c>
      <c r="CR60" s="29">
        <v>1.0506E-2</v>
      </c>
    </row>
    <row r="61" spans="1:96" s="115" customFormat="1" x14ac:dyDescent="0.3">
      <c r="A61" s="109" t="s">
        <v>27</v>
      </c>
      <c r="B61" s="110">
        <f t="shared" ref="B61:I61" si="13">IFERROR(100*(B60/B59),0)</f>
        <v>7.2740856698275138</v>
      </c>
      <c r="C61" s="110">
        <f t="shared" si="13"/>
        <v>6.0840912867166565E-2</v>
      </c>
      <c r="D61" s="110">
        <f t="shared" si="13"/>
        <v>4.6501136181354707E-2</v>
      </c>
      <c r="E61" s="110">
        <f t="shared" si="13"/>
        <v>2.0068595942127291E-2</v>
      </c>
      <c r="F61" s="110">
        <f t="shared" si="13"/>
        <v>1.6188830211367168E-2</v>
      </c>
      <c r="G61" s="110">
        <f t="shared" si="13"/>
        <v>1.063416700302041E-2</v>
      </c>
      <c r="H61" s="110">
        <f t="shared" si="13"/>
        <v>9.7513681348970309E-3</v>
      </c>
      <c r="I61" s="110">
        <f t="shared" si="13"/>
        <v>1.1822210084830826E-2</v>
      </c>
      <c r="J61" s="111">
        <v>7.6216830784966178E-3</v>
      </c>
      <c r="K61" s="111">
        <v>1.1473635592903601E-2</v>
      </c>
      <c r="L61" s="111">
        <v>5.9338964191288099E-3</v>
      </c>
      <c r="M61" s="112">
        <v>5.2622953739807597E-3</v>
      </c>
      <c r="N61" s="113">
        <v>8.33469770398612E-2</v>
      </c>
      <c r="O61" s="113">
        <v>3.93943777954733E-3</v>
      </c>
      <c r="P61" s="112">
        <v>9.6866503232340001E-3</v>
      </c>
      <c r="Q61" s="112">
        <v>1.39856172468507E-2</v>
      </c>
      <c r="R61" s="112">
        <v>3.5012253551445001E-2</v>
      </c>
      <c r="S61" s="112">
        <v>13.3124843180896</v>
      </c>
      <c r="T61" s="112">
        <v>8.8371909478405293</v>
      </c>
      <c r="U61" s="112">
        <v>6.8138540487767196</v>
      </c>
      <c r="V61" s="112">
        <v>37.745131611843298</v>
      </c>
      <c r="W61" s="112">
        <v>32.054535640498401</v>
      </c>
      <c r="X61" s="112">
        <v>31.152218337754601</v>
      </c>
      <c r="Y61" s="112">
        <v>19.128746426561499</v>
      </c>
      <c r="Z61" s="112">
        <v>22.1161608735963</v>
      </c>
      <c r="AA61" s="112">
        <v>24.138171708912999</v>
      </c>
      <c r="AB61" s="112">
        <v>24.730190889473899</v>
      </c>
      <c r="AC61" s="112">
        <v>21.781188147891701</v>
      </c>
      <c r="AD61" s="112">
        <v>22.572198786709301</v>
      </c>
      <c r="AE61" s="112">
        <v>22.6253105648866</v>
      </c>
      <c r="AF61" s="112">
        <v>16.471189537651401</v>
      </c>
      <c r="AG61" s="112">
        <v>17.583952520762299</v>
      </c>
      <c r="AH61" s="112">
        <v>14.5446283429654</v>
      </c>
      <c r="AI61" s="112">
        <v>14.148766555978</v>
      </c>
      <c r="AJ61" s="112">
        <v>9.9194701956256601</v>
      </c>
      <c r="AK61" s="112">
        <v>6.3558674659870702</v>
      </c>
      <c r="AL61" s="112">
        <v>7.4873879572545396</v>
      </c>
      <c r="AM61" s="112">
        <v>9.0454353703450394</v>
      </c>
      <c r="AN61" s="112">
        <v>6.9926337041905304</v>
      </c>
      <c r="AO61" s="112">
        <v>5.97369565904688E-2</v>
      </c>
      <c r="AP61" s="112">
        <v>4.79940356893091E-2</v>
      </c>
      <c r="AQ61" s="112">
        <v>3.0904801306108801E-2</v>
      </c>
      <c r="AR61" s="112">
        <v>1.99447277573258</v>
      </c>
      <c r="AS61" s="112">
        <v>1.6734369026115501</v>
      </c>
      <c r="AT61" s="112">
        <v>0.18423403650079601</v>
      </c>
      <c r="AU61" s="112">
        <v>2.3828341295464499</v>
      </c>
      <c r="AV61" s="112">
        <v>0.86859099091236502</v>
      </c>
      <c r="AW61" s="112">
        <v>0.174872964375477</v>
      </c>
      <c r="AX61" s="112">
        <v>3.0172925895157001E-3</v>
      </c>
      <c r="AY61" s="112">
        <v>2.4235142690447801E-2</v>
      </c>
      <c r="AZ61" s="112">
        <v>7.0728050013015006E-2</v>
      </c>
      <c r="BA61" s="112">
        <v>4.1141693866348999E-2</v>
      </c>
      <c r="BB61" s="112">
        <v>4.1109644194668699E-2</v>
      </c>
      <c r="BC61" s="112">
        <v>4.8331962903532498E-2</v>
      </c>
      <c r="BD61" s="112">
        <v>0.175894140056368</v>
      </c>
      <c r="BE61" s="112">
        <v>0.18281833063658801</v>
      </c>
      <c r="BF61" s="112">
        <v>0.226134291364539</v>
      </c>
      <c r="BG61" s="112">
        <v>8.02338318246551E-2</v>
      </c>
      <c r="BH61" s="112">
        <v>0.44256517794385702</v>
      </c>
      <c r="BI61" s="112">
        <v>1.64616290456319E-3</v>
      </c>
      <c r="BJ61" s="112">
        <v>2.7306963044733099E-2</v>
      </c>
      <c r="BK61" s="112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3.2579565651751699E-3</v>
      </c>
      <c r="BT61" s="112">
        <v>4.1820822538000801E-3</v>
      </c>
      <c r="BU61" s="112">
        <v>3.2262289499501002E-3</v>
      </c>
      <c r="BV61" s="112">
        <v>4.5542571481898596E-3</v>
      </c>
      <c r="BW61" s="112">
        <v>9.4716428288622208E-3</v>
      </c>
      <c r="BX61" s="112">
        <v>0</v>
      </c>
      <c r="BY61" s="112">
        <v>0</v>
      </c>
      <c r="BZ61" s="112">
        <v>1.5780310895097901E-2</v>
      </c>
      <c r="CA61" s="112">
        <v>1.53838363253296E-2</v>
      </c>
      <c r="CB61" s="112">
        <v>2.2444246377612401E-2</v>
      </c>
      <c r="CC61" s="112">
        <v>1.4213847701319201E-2</v>
      </c>
      <c r="CD61" s="112">
        <v>3.8498045777122201E-2</v>
      </c>
      <c r="CE61" s="112">
        <v>0.38773231394958702</v>
      </c>
      <c r="CF61" s="112">
        <v>0.10240575662314599</v>
      </c>
      <c r="CG61" s="112">
        <v>2.1782813647442101E-2</v>
      </c>
      <c r="CH61" s="112">
        <v>2.2015841085507701</v>
      </c>
      <c r="CI61" s="112">
        <v>0.157216890365173</v>
      </c>
      <c r="CJ61" s="112">
        <v>8.4584058486306998E-2</v>
      </c>
      <c r="CK61" s="112">
        <v>3.37096109873175E-2</v>
      </c>
      <c r="CL61" s="112">
        <v>3.8963953783545703E-2</v>
      </c>
      <c r="CM61" s="112">
        <v>1.0851240495977901</v>
      </c>
      <c r="CN61" s="112">
        <v>4.4339481800827896</v>
      </c>
      <c r="CO61" s="112">
        <v>2.5358662276862698</v>
      </c>
      <c r="CP61" s="112">
        <v>6.0351827113260797E-3</v>
      </c>
      <c r="CQ61" s="112">
        <v>1.32485375462377E-2</v>
      </c>
      <c r="CR61" s="112">
        <v>3.7685855850221801E-3</v>
      </c>
    </row>
    <row r="62" spans="1:96" x14ac:dyDescent="0.3">
      <c r="B62" s="2"/>
      <c r="C62" s="2"/>
      <c r="D62" s="2"/>
      <c r="E62" s="124"/>
      <c r="F62" s="2"/>
      <c r="G62" s="2"/>
      <c r="H62" s="2"/>
      <c r="I62" s="124"/>
      <c r="J62" s="2"/>
      <c r="K62" s="2"/>
      <c r="L62" s="2"/>
    </row>
    <row r="63" spans="1:96" s="57" customFormat="1" ht="28.8" x14ac:dyDescent="0.3">
      <c r="A63" s="125" t="s">
        <v>33</v>
      </c>
      <c r="B63" s="126">
        <f t="shared" ref="B63:I63" si="14">B66-B64</f>
        <v>633103.2182224429</v>
      </c>
      <c r="C63" s="126">
        <f t="shared" si="14"/>
        <v>842804.46546424006</v>
      </c>
      <c r="D63" s="126">
        <f t="shared" si="14"/>
        <v>894554.88264166017</v>
      </c>
      <c r="E63" s="126">
        <f t="shared" si="14"/>
        <v>913395.92546093185</v>
      </c>
      <c r="F63" s="126">
        <f t="shared" si="14"/>
        <v>930777.69957381254</v>
      </c>
      <c r="G63" s="126">
        <f t="shared" si="14"/>
        <v>932210.98932553991</v>
      </c>
      <c r="H63" s="126">
        <f t="shared" si="14"/>
        <v>957211.90958365286</v>
      </c>
      <c r="I63" s="126">
        <f t="shared" si="14"/>
        <v>948947.77962021262</v>
      </c>
      <c r="J63" s="126">
        <v>959944.37650219072</v>
      </c>
      <c r="K63" s="126">
        <v>966302.46249588998</v>
      </c>
      <c r="L63" s="126">
        <v>968337.91426294995</v>
      </c>
      <c r="M63" s="171">
        <v>1029217.8352014601</v>
      </c>
      <c r="N63" s="171">
        <v>1030428.1711161101</v>
      </c>
      <c r="O63" s="171">
        <v>1032750.98301278</v>
      </c>
      <c r="P63" s="171">
        <v>1038473.0281847999</v>
      </c>
      <c r="Q63" s="171">
        <v>1047665.61003932</v>
      </c>
      <c r="R63" s="171">
        <v>1057663.90746045</v>
      </c>
      <c r="S63" s="171">
        <v>1056052.62874514</v>
      </c>
      <c r="T63" s="171">
        <v>1067426.87788748</v>
      </c>
      <c r="U63" s="171">
        <v>1055269.1236985601</v>
      </c>
      <c r="V63" s="171">
        <v>1068305.3664861801</v>
      </c>
      <c r="W63" s="171">
        <v>1069760.6003017901</v>
      </c>
      <c r="X63" s="171">
        <v>1059552.20009796</v>
      </c>
      <c r="Y63" s="171">
        <v>1085219.9935077799</v>
      </c>
      <c r="Z63" s="171">
        <v>1097508.7914094599</v>
      </c>
      <c r="AA63" s="171">
        <v>1100989.9546837399</v>
      </c>
      <c r="AB63" s="171">
        <v>1100805.6791552</v>
      </c>
      <c r="AC63" s="171">
        <v>1094754.11446233</v>
      </c>
      <c r="AD63" s="171">
        <v>1085292.0800747899</v>
      </c>
      <c r="AE63" s="171">
        <v>1084781.7055345101</v>
      </c>
      <c r="AF63" s="171">
        <v>1082992.7057855399</v>
      </c>
      <c r="AG63" s="171">
        <v>1092906.49081469</v>
      </c>
      <c r="AH63" s="171">
        <v>1103750.92669469</v>
      </c>
      <c r="AI63" s="171">
        <v>1114720.8492678001</v>
      </c>
      <c r="AJ63" s="171">
        <v>1122289.8449615401</v>
      </c>
      <c r="AK63" s="171">
        <v>1175539.2510659499</v>
      </c>
      <c r="AL63" s="171">
        <v>1201110.2075302401</v>
      </c>
      <c r="AM63" s="171">
        <v>1205010.08304047</v>
      </c>
      <c r="AN63" s="171">
        <v>1183175.5585777999</v>
      </c>
      <c r="AO63" s="171">
        <v>1206666.5960258499</v>
      </c>
      <c r="AP63" s="171">
        <v>1232159.8716969299</v>
      </c>
      <c r="AQ63" s="171">
        <v>1229897.16541603</v>
      </c>
      <c r="AR63" s="171">
        <v>1245457.8929005901</v>
      </c>
      <c r="AS63" s="171">
        <v>1257645.2682653901</v>
      </c>
      <c r="AT63" s="171">
        <v>1288376.81429244</v>
      </c>
      <c r="AU63" s="171">
        <v>1300363.8435513901</v>
      </c>
      <c r="AV63" s="171">
        <v>1315018.3035699299</v>
      </c>
      <c r="AW63" s="171">
        <v>1393120.4557504901</v>
      </c>
      <c r="AX63" s="171">
        <v>1393629.16035376</v>
      </c>
      <c r="AY63" s="171">
        <v>1404721.6131275599</v>
      </c>
      <c r="AZ63" s="171">
        <v>1411335.10240065</v>
      </c>
      <c r="BA63" s="171">
        <v>1426116.4032761899</v>
      </c>
      <c r="BB63" s="171">
        <v>1444533.1012749099</v>
      </c>
      <c r="BC63" s="171">
        <v>1461103.81895438</v>
      </c>
      <c r="BD63" s="171">
        <v>1471825.4437690801</v>
      </c>
      <c r="BE63" s="171">
        <v>1452704.1681397599</v>
      </c>
      <c r="BF63" s="171">
        <v>1486916.6482627201</v>
      </c>
      <c r="BG63" s="171">
        <v>1517654.0348058201</v>
      </c>
      <c r="BH63" s="171">
        <v>1524166.1682070901</v>
      </c>
      <c r="BI63" s="171">
        <v>1608377.7080167499</v>
      </c>
      <c r="BJ63" s="171">
        <v>1572050.1918482301</v>
      </c>
      <c r="BK63" s="171">
        <v>1565770.6528679118</v>
      </c>
      <c r="BL63" s="171">
        <v>1573964.7188090701</v>
      </c>
      <c r="BM63" s="171">
        <v>1614781.93355818</v>
      </c>
      <c r="BN63" s="171">
        <v>1620404.27456492</v>
      </c>
      <c r="BO63" s="171">
        <v>1626912.16689139</v>
      </c>
      <c r="BP63" s="171">
        <v>1633087.9686922301</v>
      </c>
      <c r="BQ63" s="171">
        <v>1647433.0053777599</v>
      </c>
      <c r="BR63" s="171">
        <v>1675100.60403571</v>
      </c>
      <c r="BS63" s="171">
        <v>1725324.4558232999</v>
      </c>
      <c r="BT63" s="171">
        <v>1754455.54327729</v>
      </c>
      <c r="BU63" s="171">
        <v>1839521.6651482</v>
      </c>
      <c r="BV63" s="171">
        <v>1822994.7000089099</v>
      </c>
      <c r="BW63" s="171">
        <v>1861890.1478365799</v>
      </c>
      <c r="BX63" s="171">
        <v>1887977.20102373</v>
      </c>
      <c r="BY63" s="171">
        <v>1945729.5683098999</v>
      </c>
      <c r="BZ63" s="171">
        <v>1962434.95716477</v>
      </c>
      <c r="CA63" s="171">
        <v>2021753.38042192</v>
      </c>
      <c r="CB63" s="171">
        <v>2077399.3797180201</v>
      </c>
      <c r="CC63" s="171">
        <v>2081226.2272238701</v>
      </c>
      <c r="CD63" s="171">
        <v>2116967.4383622701</v>
      </c>
      <c r="CE63" s="171">
        <v>2127375.4013190302</v>
      </c>
      <c r="CF63" s="171">
        <v>2193927.0144632598</v>
      </c>
      <c r="CG63" s="171">
        <v>2328282.5058462899</v>
      </c>
      <c r="CH63" s="171">
        <v>2294528.5811422099</v>
      </c>
      <c r="CI63" s="171">
        <v>2296341.9262780999</v>
      </c>
      <c r="CJ63" s="171">
        <v>2330759.2520880601</v>
      </c>
      <c r="CK63" s="171">
        <v>2362753.13761567</v>
      </c>
      <c r="CL63" s="171">
        <v>2386146.2859326</v>
      </c>
      <c r="CM63" s="171">
        <v>2434928.8459185902</v>
      </c>
      <c r="CN63" s="171">
        <v>2442604.89444181</v>
      </c>
      <c r="CO63" s="171">
        <v>2436236.8750773999</v>
      </c>
      <c r="CP63" s="171">
        <v>2454023.5563380802</v>
      </c>
      <c r="CQ63" s="171">
        <v>2490944.67044811</v>
      </c>
      <c r="CR63" s="171">
        <v>2519423.1183286398</v>
      </c>
    </row>
    <row r="64" spans="1:96" s="32" customFormat="1" x14ac:dyDescent="0.3">
      <c r="A64" s="128" t="s">
        <v>34</v>
      </c>
      <c r="B64" s="129">
        <v>129297.1625644779</v>
      </c>
      <c r="C64" s="129">
        <v>153665.02794404072</v>
      </c>
      <c r="D64" s="129">
        <v>123851.50224349982</v>
      </c>
      <c r="E64" s="129">
        <v>90401.921282608819</v>
      </c>
      <c r="F64" s="129">
        <v>88648.91303311738</v>
      </c>
      <c r="G64" s="129">
        <v>91844.342509020062</v>
      </c>
      <c r="H64" s="129">
        <v>95671.281121497319</v>
      </c>
      <c r="I64" s="129">
        <v>95327.942515797302</v>
      </c>
      <c r="J64" s="129">
        <v>92882.171271850166</v>
      </c>
      <c r="K64" s="129">
        <v>92804.893663969895</v>
      </c>
      <c r="L64" s="129">
        <v>96549.097250749794</v>
      </c>
      <c r="M64" s="130">
        <v>87246.047200760004</v>
      </c>
      <c r="N64" s="130">
        <v>76538.896930390198</v>
      </c>
      <c r="O64" s="130">
        <v>78744.513209420504</v>
      </c>
      <c r="P64" s="130">
        <v>78142.256921619904</v>
      </c>
      <c r="Q64" s="130">
        <v>82431.562909550106</v>
      </c>
      <c r="R64" s="130">
        <v>77703.794798070099</v>
      </c>
      <c r="S64" s="130">
        <v>72362.895061640098</v>
      </c>
      <c r="T64" s="130">
        <v>68912.273470370099</v>
      </c>
      <c r="U64" s="130">
        <v>70809.047498150307</v>
      </c>
      <c r="V64" s="130">
        <v>70166.833396710193</v>
      </c>
      <c r="W64" s="130">
        <v>69210.166273630006</v>
      </c>
      <c r="X64" s="130">
        <v>64396.193161789997</v>
      </c>
      <c r="Y64" s="130">
        <v>67403.545546380104</v>
      </c>
      <c r="Z64" s="130">
        <v>58242.3231293801</v>
      </c>
      <c r="AA64" s="130">
        <v>59261.554016230402</v>
      </c>
      <c r="AB64" s="130">
        <v>61243.833975749803</v>
      </c>
      <c r="AC64" s="130">
        <v>74763.351256369802</v>
      </c>
      <c r="AD64" s="130">
        <v>59557.4371222302</v>
      </c>
      <c r="AE64" s="130">
        <v>70976.008491399902</v>
      </c>
      <c r="AF64" s="130">
        <v>65968.582268090002</v>
      </c>
      <c r="AG64" s="130">
        <v>64222.148851370403</v>
      </c>
      <c r="AH64" s="130">
        <v>66018.198841789999</v>
      </c>
      <c r="AI64" s="130">
        <v>62977.797368350199</v>
      </c>
      <c r="AJ64" s="130">
        <v>68915.785561230296</v>
      </c>
      <c r="AK64" s="130">
        <v>89666.917354819801</v>
      </c>
      <c r="AL64" s="130">
        <v>70827.407819760003</v>
      </c>
      <c r="AM64" s="130">
        <v>80214.890216589905</v>
      </c>
      <c r="AN64" s="130">
        <v>57429.6584441101</v>
      </c>
      <c r="AO64" s="130">
        <v>63546.252277810097</v>
      </c>
      <c r="AP64" s="130">
        <v>73553.477371949906</v>
      </c>
      <c r="AQ64" s="130">
        <v>73738.573016339898</v>
      </c>
      <c r="AR64" s="130">
        <v>71197.455613190104</v>
      </c>
      <c r="AS64" s="130">
        <v>76030.549087780106</v>
      </c>
      <c r="AT64" s="130">
        <v>65909.910295430105</v>
      </c>
      <c r="AU64" s="130">
        <v>69054.051491810198</v>
      </c>
      <c r="AV64" s="130">
        <v>69818.088180220002</v>
      </c>
      <c r="AW64" s="130">
        <v>71422.683676820001</v>
      </c>
      <c r="AX64" s="130">
        <v>69856.491652369703</v>
      </c>
      <c r="AY64" s="130">
        <v>71573.021968210101</v>
      </c>
      <c r="AZ64" s="130">
        <v>62926.9509808496</v>
      </c>
      <c r="BA64" s="130">
        <v>69196.487236390094</v>
      </c>
      <c r="BB64" s="130">
        <v>67786.062774670107</v>
      </c>
      <c r="BC64" s="130">
        <v>69183.4777919396</v>
      </c>
      <c r="BD64" s="130">
        <v>73582.034237949905</v>
      </c>
      <c r="BE64" s="130">
        <v>76986.9985149899</v>
      </c>
      <c r="BF64" s="130">
        <v>72434.527005310199</v>
      </c>
      <c r="BG64" s="130">
        <v>71013.218268090393</v>
      </c>
      <c r="BH64" s="130">
        <v>74688.792848079698</v>
      </c>
      <c r="BI64" s="130">
        <v>71184.628866900195</v>
      </c>
      <c r="BJ64" s="130">
        <v>61009.014610070299</v>
      </c>
      <c r="BK64" s="130">
        <v>45140.252708298736</v>
      </c>
      <c r="BL64" s="130">
        <v>61350.270567759901</v>
      </c>
      <c r="BM64" s="130">
        <v>59757.2950677802</v>
      </c>
      <c r="BN64" s="130">
        <v>63317.439410570099</v>
      </c>
      <c r="BO64" s="130">
        <v>59925.725247359398</v>
      </c>
      <c r="BP64" s="130">
        <v>92323.155666280101</v>
      </c>
      <c r="BQ64" s="130">
        <v>90299.260112999706</v>
      </c>
      <c r="BR64" s="130">
        <v>63774.853308209902</v>
      </c>
      <c r="BS64" s="130">
        <v>51222.727801479603</v>
      </c>
      <c r="BT64" s="130">
        <v>45294.038592159697</v>
      </c>
      <c r="BU64" s="130">
        <v>58024.628277919997</v>
      </c>
      <c r="BV64" s="130">
        <v>53776.800111240002</v>
      </c>
      <c r="BW64" s="130">
        <v>42654.506821099902</v>
      </c>
      <c r="BX64" s="130">
        <v>36057.927777030003</v>
      </c>
      <c r="BY64" s="130">
        <v>41877.5727254003</v>
      </c>
      <c r="BZ64" s="130">
        <v>40880.3507900599</v>
      </c>
      <c r="CA64" s="130">
        <v>37778.310392470099</v>
      </c>
      <c r="CB64" s="130">
        <v>40591.2619093701</v>
      </c>
      <c r="CC64" s="130">
        <v>39222.7130602002</v>
      </c>
      <c r="CD64" s="130">
        <v>37903.557507380399</v>
      </c>
      <c r="CE64" s="130">
        <v>36402.360218630201</v>
      </c>
      <c r="CF64" s="130">
        <v>40023.6685210699</v>
      </c>
      <c r="CG64" s="130">
        <v>57560.256571920101</v>
      </c>
      <c r="CH64" s="130">
        <v>47650.911790159997</v>
      </c>
      <c r="CI64" s="130">
        <v>64067.204251039802</v>
      </c>
      <c r="CJ64" s="130">
        <v>72732.546651029494</v>
      </c>
      <c r="CK64" s="130">
        <v>51255.919498720701</v>
      </c>
      <c r="CL64" s="130">
        <v>59584.781670169898</v>
      </c>
      <c r="CM64" s="130">
        <v>65289.194776229997</v>
      </c>
      <c r="CN64" s="131">
        <v>59942.483925530702</v>
      </c>
      <c r="CO64" s="131">
        <v>66981.369646650695</v>
      </c>
      <c r="CP64" s="131">
        <v>69424.735069429997</v>
      </c>
      <c r="CQ64" s="131">
        <v>68292.140214240193</v>
      </c>
      <c r="CR64" s="131">
        <v>77152.459323309798</v>
      </c>
    </row>
    <row r="65" spans="1:96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96" s="57" customFormat="1" x14ac:dyDescent="0.3">
      <c r="A66" s="133" t="s">
        <v>35</v>
      </c>
      <c r="B66" s="53">
        <v>762400.38078692078</v>
      </c>
      <c r="C66" s="53">
        <v>996469.49340828077</v>
      </c>
      <c r="D66" s="53">
        <v>1018406.38488516</v>
      </c>
      <c r="E66" s="53">
        <v>1003797.8467435407</v>
      </c>
      <c r="F66" s="53">
        <v>1019426.61260693</v>
      </c>
      <c r="G66" s="53">
        <v>1024055.3318345599</v>
      </c>
      <c r="H66" s="53">
        <v>1052883.1907051501</v>
      </c>
      <c r="I66" s="53">
        <v>1044275.72213601</v>
      </c>
      <c r="J66" s="53">
        <v>1052826.5477740408</v>
      </c>
      <c r="K66" s="53">
        <v>1059107.35615986</v>
      </c>
      <c r="L66" s="53">
        <v>1064887.0115137</v>
      </c>
      <c r="M66" s="52">
        <v>1116463.88240222</v>
      </c>
      <c r="N66" s="52">
        <v>1106967.0680465</v>
      </c>
      <c r="O66" s="52">
        <v>1111495.4962222001</v>
      </c>
      <c r="P66" s="52">
        <v>1116615.2851064201</v>
      </c>
      <c r="Q66" s="52">
        <v>1130097.1729488701</v>
      </c>
      <c r="R66" s="52">
        <v>1135367.7022585201</v>
      </c>
      <c r="S66" s="52">
        <v>1128415.5238067801</v>
      </c>
      <c r="T66" s="52">
        <v>1136339.1513578501</v>
      </c>
      <c r="U66" s="52">
        <v>1126078.1711967101</v>
      </c>
      <c r="V66" s="52">
        <v>1138472.1998828901</v>
      </c>
      <c r="W66" s="52">
        <v>1138970.76657542</v>
      </c>
      <c r="X66" s="52">
        <v>1123948.39325975</v>
      </c>
      <c r="Y66" s="52">
        <v>1152623.53905416</v>
      </c>
      <c r="Z66" s="52">
        <v>1155751.11453884</v>
      </c>
      <c r="AA66" s="52">
        <v>1160251.5086999701</v>
      </c>
      <c r="AB66" s="52">
        <v>1162049.51313095</v>
      </c>
      <c r="AC66" s="52">
        <v>1169517.4657187001</v>
      </c>
      <c r="AD66" s="52">
        <v>1144849.5171970199</v>
      </c>
      <c r="AE66" s="52">
        <v>1155757.71402591</v>
      </c>
      <c r="AF66" s="52">
        <v>1148961.2880536299</v>
      </c>
      <c r="AG66" s="52">
        <v>1157128.63966606</v>
      </c>
      <c r="AH66" s="52">
        <v>1169769.12553648</v>
      </c>
      <c r="AI66" s="52">
        <v>1177698.6466361501</v>
      </c>
      <c r="AJ66" s="52">
        <v>1191205.6305227701</v>
      </c>
      <c r="AK66" s="52">
        <v>1265206.16842077</v>
      </c>
      <c r="AL66" s="52">
        <v>1271937.6153500001</v>
      </c>
      <c r="AM66" s="52">
        <v>1285224.9732570599</v>
      </c>
      <c r="AN66" s="52">
        <v>1240605.21702191</v>
      </c>
      <c r="AO66" s="52">
        <v>1270212.8483036601</v>
      </c>
      <c r="AP66" s="52">
        <v>1305713.3490688801</v>
      </c>
      <c r="AQ66" s="52">
        <v>1303635.7384323699</v>
      </c>
      <c r="AR66" s="52">
        <v>1316655.3485137799</v>
      </c>
      <c r="AS66" s="52">
        <v>1333675.8173531699</v>
      </c>
      <c r="AT66" s="52">
        <v>1354286.7245878701</v>
      </c>
      <c r="AU66" s="52">
        <v>1369417.8950432001</v>
      </c>
      <c r="AV66" s="52">
        <v>1384836.3917501499</v>
      </c>
      <c r="AW66" s="52">
        <v>1464543.1394273101</v>
      </c>
      <c r="AX66" s="52">
        <v>1463485.65200613</v>
      </c>
      <c r="AY66" s="52">
        <v>1476294.63509577</v>
      </c>
      <c r="AZ66" s="52">
        <v>1474262.0533815001</v>
      </c>
      <c r="BA66" s="52">
        <v>1495312.8905125801</v>
      </c>
      <c r="BB66" s="52">
        <v>1512319.16404958</v>
      </c>
      <c r="BC66" s="52">
        <v>1530287.2967463201</v>
      </c>
      <c r="BD66" s="52">
        <v>1545407.47800703</v>
      </c>
      <c r="BE66" s="52">
        <v>1529691.16665475</v>
      </c>
      <c r="BF66" s="52">
        <v>1559351.17526803</v>
      </c>
      <c r="BG66" s="52">
        <v>1588667.25307391</v>
      </c>
      <c r="BH66" s="52">
        <v>1598854.96105517</v>
      </c>
      <c r="BI66" s="52">
        <v>1679562.3368836499</v>
      </c>
      <c r="BJ66" s="52">
        <v>1633059.2064582999</v>
      </c>
      <c r="BK66" s="52">
        <v>1610910.9055762107</v>
      </c>
      <c r="BL66" s="52">
        <v>1635314.9893768299</v>
      </c>
      <c r="BM66" s="52">
        <v>1674539.2286259599</v>
      </c>
      <c r="BN66" s="52">
        <v>1683721.7139754901</v>
      </c>
      <c r="BO66" s="52">
        <v>1686837.8921387501</v>
      </c>
      <c r="BP66" s="52">
        <v>1725411.1243585099</v>
      </c>
      <c r="BQ66" s="52">
        <v>1737732.2654907601</v>
      </c>
      <c r="BR66" s="52">
        <v>1738875.4573439199</v>
      </c>
      <c r="BS66" s="52">
        <v>1776547.18362478</v>
      </c>
      <c r="BT66" s="52">
        <v>1799749.5818694499</v>
      </c>
      <c r="BU66" s="52">
        <v>1897546.29342612</v>
      </c>
      <c r="BV66" s="52">
        <v>1876771.5001201499</v>
      </c>
      <c r="BW66" s="52">
        <v>1904544.6546576801</v>
      </c>
      <c r="BX66" s="52">
        <v>1924035.12880076</v>
      </c>
      <c r="BY66" s="52">
        <v>1987607.1410353</v>
      </c>
      <c r="BZ66" s="52">
        <v>2003315.3079548299</v>
      </c>
      <c r="CA66" s="52">
        <v>2059531.6908143901</v>
      </c>
      <c r="CB66" s="52">
        <v>2117990.6416273899</v>
      </c>
      <c r="CC66" s="52">
        <v>2120448.9402840701</v>
      </c>
      <c r="CD66" s="52">
        <v>2154870.99586965</v>
      </c>
      <c r="CE66" s="52">
        <v>2163777.7615376599</v>
      </c>
      <c r="CF66" s="52">
        <v>2233950.6829843302</v>
      </c>
      <c r="CG66" s="52">
        <v>2385842.76241821</v>
      </c>
      <c r="CH66" s="52">
        <v>2342179.4929323699</v>
      </c>
      <c r="CI66" s="52">
        <v>2360409.1305291401</v>
      </c>
      <c r="CJ66" s="52">
        <v>2403491.7987390901</v>
      </c>
      <c r="CK66" s="52">
        <v>2414009.0571143902</v>
      </c>
      <c r="CL66" s="52">
        <v>2445731.0676027699</v>
      </c>
      <c r="CM66" s="52">
        <v>2500218.0406948202</v>
      </c>
      <c r="CN66" s="52">
        <v>2502547.3783673402</v>
      </c>
      <c r="CO66" s="52">
        <v>2503218.2447240502</v>
      </c>
      <c r="CP66" s="52">
        <v>2523448.2914075102</v>
      </c>
      <c r="CQ66" s="52">
        <v>2559236.8106623502</v>
      </c>
      <c r="CR66" s="52">
        <v>2596575.5776519501</v>
      </c>
    </row>
    <row r="67" spans="1:96" s="57" customFormat="1" x14ac:dyDescent="0.3">
      <c r="A67" s="134" t="s">
        <v>26</v>
      </c>
      <c r="B67" s="82">
        <f>B26+B47+B56+B60+B51</f>
        <v>213806.23875532998</v>
      </c>
      <c r="C67" s="82">
        <f t="shared" ref="C67:I67" si="15">C26+C47+C56+C60+C51</f>
        <v>259892.25947085995</v>
      </c>
      <c r="D67" s="82">
        <f t="shared" si="15"/>
        <v>260814.44808941992</v>
      </c>
      <c r="E67" s="82">
        <f t="shared" si="15"/>
        <v>265279.5655636001</v>
      </c>
      <c r="F67" s="82">
        <f t="shared" si="15"/>
        <v>271638.90716170997</v>
      </c>
      <c r="G67" s="82">
        <f t="shared" si="15"/>
        <v>290220.76779536996</v>
      </c>
      <c r="H67" s="82">
        <f t="shared" si="15"/>
        <v>296059.5401505999</v>
      </c>
      <c r="I67" s="82">
        <f t="shared" si="15"/>
        <v>296041.88447364996</v>
      </c>
      <c r="J67" s="80">
        <v>298428.37590174994</v>
      </c>
      <c r="K67" s="80">
        <v>299413.22738892998</v>
      </c>
      <c r="L67" s="80">
        <v>297536.23493653</v>
      </c>
      <c r="M67" s="79">
        <v>308004.79973173002</v>
      </c>
      <c r="N67" s="79">
        <v>316902.70073385001</v>
      </c>
      <c r="O67" s="79">
        <v>318524.29383689997</v>
      </c>
      <c r="P67" s="79">
        <v>319480.61193557997</v>
      </c>
      <c r="Q67" s="79">
        <v>321623.34601315</v>
      </c>
      <c r="R67" s="79">
        <v>322599.99252766999</v>
      </c>
      <c r="S67" s="79">
        <v>321651.11720972002</v>
      </c>
      <c r="T67" s="79">
        <v>319369.35105865001</v>
      </c>
      <c r="U67" s="79">
        <v>320980.7729327</v>
      </c>
      <c r="V67" s="79">
        <v>321561.63687458</v>
      </c>
      <c r="W67" s="79">
        <v>329706.25519172999</v>
      </c>
      <c r="X67" s="79">
        <v>321390.42838474998</v>
      </c>
      <c r="Y67" s="79">
        <v>318203.64855997002</v>
      </c>
      <c r="Z67" s="79">
        <v>314077.90033219999</v>
      </c>
      <c r="AA67" s="79">
        <v>311130.87429135002</v>
      </c>
      <c r="AB67" s="79">
        <v>311541.10091116</v>
      </c>
      <c r="AC67" s="79">
        <v>311115.43445955002</v>
      </c>
      <c r="AD67" s="79">
        <v>301918.47968026</v>
      </c>
      <c r="AE67" s="79">
        <v>304074.36550036003</v>
      </c>
      <c r="AF67" s="79">
        <v>304817.92902068002</v>
      </c>
      <c r="AG67" s="79">
        <v>300240.29034617002</v>
      </c>
      <c r="AH67" s="79">
        <v>300855.38215711998</v>
      </c>
      <c r="AI67" s="79">
        <v>301973.77339073998</v>
      </c>
      <c r="AJ67" s="79">
        <v>303034.22711848002</v>
      </c>
      <c r="AK67" s="79">
        <v>295377.13844958</v>
      </c>
      <c r="AL67" s="79">
        <v>295794.14229817002</v>
      </c>
      <c r="AM67" s="79">
        <v>295048.05249332002</v>
      </c>
      <c r="AN67" s="79">
        <v>294260.36740911001</v>
      </c>
      <c r="AO67" s="79">
        <v>292728.99525663001</v>
      </c>
      <c r="AP67" s="79">
        <v>291294.04755323002</v>
      </c>
      <c r="AQ67" s="79">
        <v>291718.77761178999</v>
      </c>
      <c r="AR67" s="79">
        <v>292855.76345082</v>
      </c>
      <c r="AS67" s="79">
        <v>294356.87312621</v>
      </c>
      <c r="AT67" s="79">
        <v>287706.48947867</v>
      </c>
      <c r="AU67" s="79">
        <v>269954.14676249999</v>
      </c>
      <c r="AV67" s="79">
        <v>271895.88105679001</v>
      </c>
      <c r="AW67" s="79">
        <v>262899.21733352001</v>
      </c>
      <c r="AX67" s="79">
        <v>264333.35821740999</v>
      </c>
      <c r="AY67" s="79">
        <v>263279.96605022001</v>
      </c>
      <c r="AZ67" s="79">
        <v>260142.46972955001</v>
      </c>
      <c r="BA67" s="79">
        <v>261538.89041001</v>
      </c>
      <c r="BB67" s="79">
        <v>257562.02477424999</v>
      </c>
      <c r="BC67" s="79">
        <v>261019.40240391999</v>
      </c>
      <c r="BD67" s="79">
        <v>258394.48831650001</v>
      </c>
      <c r="BE67" s="79">
        <v>258624.78939965999</v>
      </c>
      <c r="BF67" s="79">
        <v>256037.49832370001</v>
      </c>
      <c r="BG67" s="79">
        <v>255750.68910402001</v>
      </c>
      <c r="BH67" s="79">
        <v>252896.07265622</v>
      </c>
      <c r="BI67" s="79">
        <v>242843.23294958001</v>
      </c>
      <c r="BJ67" s="79">
        <v>243787.30485078</v>
      </c>
      <c r="BK67" s="79">
        <v>238556.13738380003</v>
      </c>
      <c r="BL67" s="79">
        <v>240126.12785707001</v>
      </c>
      <c r="BM67" s="79">
        <v>241137.67786795</v>
      </c>
      <c r="BN67" s="79">
        <v>245813.86395639001</v>
      </c>
      <c r="BO67" s="79">
        <v>263373.46005605999</v>
      </c>
      <c r="BP67" s="79">
        <v>268197.85627893999</v>
      </c>
      <c r="BQ67" s="79">
        <v>271453.11899689003</v>
      </c>
      <c r="BR67" s="79">
        <v>296703.66801523999</v>
      </c>
      <c r="BS67" s="79">
        <v>303816.4253143</v>
      </c>
      <c r="BT67" s="79">
        <v>311196.49416712002</v>
      </c>
      <c r="BU67" s="79">
        <v>317804.47011835</v>
      </c>
      <c r="BV67" s="79">
        <v>322853.15147356002</v>
      </c>
      <c r="BW67" s="79">
        <v>321127.11901487003</v>
      </c>
      <c r="BX67" s="79">
        <v>319331.3505226</v>
      </c>
      <c r="BY67" s="79">
        <v>317916.89898683003</v>
      </c>
      <c r="BZ67" s="79">
        <v>315714.96946598002</v>
      </c>
      <c r="CA67" s="79">
        <v>313593.27196422999</v>
      </c>
      <c r="CB67" s="79">
        <v>314971.04056306998</v>
      </c>
      <c r="CC67" s="79">
        <v>308683.38449298003</v>
      </c>
      <c r="CD67" s="79">
        <v>305354.64470807998</v>
      </c>
      <c r="CE67" s="79">
        <v>306993.36326806998</v>
      </c>
      <c r="CF67" s="79">
        <v>306663.79022988002</v>
      </c>
      <c r="CG67" s="79">
        <v>301652.26778922998</v>
      </c>
      <c r="CH67" s="79">
        <v>299761.60499230999</v>
      </c>
      <c r="CI67" s="79">
        <v>298620.95999192999</v>
      </c>
      <c r="CJ67" s="79">
        <v>298574.13731183001</v>
      </c>
      <c r="CK67" s="79">
        <v>296825.80600788997</v>
      </c>
      <c r="CL67" s="79">
        <v>295331.30056726001</v>
      </c>
      <c r="CM67" s="79">
        <v>293463.72044007998</v>
      </c>
      <c r="CN67" s="79">
        <v>291574.72554468003</v>
      </c>
      <c r="CO67" s="79">
        <v>290830.00087555998</v>
      </c>
      <c r="CP67" s="79">
        <v>289489.16067755001</v>
      </c>
      <c r="CQ67" s="79">
        <v>289511.11386921001</v>
      </c>
      <c r="CR67" s="79">
        <v>289053.05992204999</v>
      </c>
    </row>
    <row r="68" spans="1:96" s="92" customFormat="1" x14ac:dyDescent="0.3">
      <c r="A68" s="147" t="s">
        <v>27</v>
      </c>
      <c r="B68" s="148">
        <f t="shared" ref="B68:I68" si="16">IFERROR(100*(B67/B66),0)</f>
        <v>28.043826333697169</v>
      </c>
      <c r="C68" s="148">
        <f t="shared" si="16"/>
        <v>26.081306170441387</v>
      </c>
      <c r="D68" s="148">
        <f t="shared" si="16"/>
        <v>25.610056256553271</v>
      </c>
      <c r="E68" s="148">
        <f t="shared" si="16"/>
        <v>26.427588624961068</v>
      </c>
      <c r="F68" s="148">
        <f t="shared" si="16"/>
        <v>26.646244447852997</v>
      </c>
      <c r="G68" s="148">
        <f t="shared" si="16"/>
        <v>28.34034048486906</v>
      </c>
      <c r="H68" s="148">
        <f t="shared" si="16"/>
        <v>28.118935012374845</v>
      </c>
      <c r="I68" s="148">
        <f t="shared" si="16"/>
        <v>28.349015322132757</v>
      </c>
      <c r="J68" s="151">
        <v>28.345445556317706</v>
      </c>
      <c r="K68" s="151">
        <v>28.270337813019299</v>
      </c>
      <c r="L68" s="151">
        <v>27.9406389334764</v>
      </c>
      <c r="M68" s="148">
        <v>27.587529214918899</v>
      </c>
      <c r="N68" s="151">
        <v>28.628015221184299</v>
      </c>
      <c r="O68" s="151">
        <v>28.6572725593144</v>
      </c>
      <c r="P68" s="151">
        <v>28.611520565485701</v>
      </c>
      <c r="Q68" s="151">
        <v>28.459795645175099</v>
      </c>
      <c r="R68" s="151">
        <v>28.413701736093198</v>
      </c>
      <c r="S68" s="151">
        <v>28.504669638415599</v>
      </c>
      <c r="T68" s="151">
        <v>28.105108468455501</v>
      </c>
      <c r="U68" s="151">
        <v>28.5043064631638</v>
      </c>
      <c r="V68" s="151">
        <v>28.2450144068215</v>
      </c>
      <c r="W68" s="151">
        <v>28.9477364009147</v>
      </c>
      <c r="X68" s="151">
        <v>28.594767367621898</v>
      </c>
      <c r="Y68" s="151">
        <v>27.606901800833199</v>
      </c>
      <c r="Z68" s="151">
        <v>27.175219334097001</v>
      </c>
      <c r="AA68" s="151">
        <v>26.8158129473121</v>
      </c>
      <c r="AB68" s="151">
        <v>26.809623634002001</v>
      </c>
      <c r="AC68" s="151">
        <v>26.602034050715201</v>
      </c>
      <c r="AD68" s="151">
        <v>26.371892126002599</v>
      </c>
      <c r="AE68" s="151">
        <v>26.309525068291499</v>
      </c>
      <c r="AF68" s="151">
        <v>26.5298693863785</v>
      </c>
      <c r="AG68" s="151">
        <v>25.947010561662101</v>
      </c>
      <c r="AH68" s="151">
        <v>25.719210362911699</v>
      </c>
      <c r="AI68" s="151">
        <v>25.641005383955001</v>
      </c>
      <c r="AJ68" s="151">
        <v>25.439287672397199</v>
      </c>
      <c r="AK68" s="151">
        <v>23.346166484334301</v>
      </c>
      <c r="AL68" s="151">
        <v>23.255397020142102</v>
      </c>
      <c r="AM68" s="151">
        <v>22.956918721054699</v>
      </c>
      <c r="AN68" s="151">
        <v>23.719098015361102</v>
      </c>
      <c r="AO68" s="151">
        <v>23.045664799215601</v>
      </c>
      <c r="AP68" s="151">
        <v>22.309188135432301</v>
      </c>
      <c r="AQ68" s="151">
        <v>22.3773228219858</v>
      </c>
      <c r="AR68" s="151">
        <v>22.242401079476899</v>
      </c>
      <c r="AS68" s="151">
        <v>22.0710962361449</v>
      </c>
      <c r="AT68" s="151">
        <v>21.2441342187876</v>
      </c>
      <c r="AU68" s="151">
        <v>19.7130582081362</v>
      </c>
      <c r="AV68" s="151">
        <v>19.633790870643502</v>
      </c>
      <c r="AW68" s="151">
        <v>17.950937070814</v>
      </c>
      <c r="AX68" s="151">
        <v>18.061902954433801</v>
      </c>
      <c r="AY68" s="151">
        <v>17.833836132117401</v>
      </c>
      <c r="AZ68" s="151">
        <v>17.645605754612198</v>
      </c>
      <c r="BA68" s="151">
        <v>17.490579534852898</v>
      </c>
      <c r="BB68" s="151">
        <v>17.030930434325001</v>
      </c>
      <c r="BC68" s="151">
        <v>17.056888791986701</v>
      </c>
      <c r="BD68" s="151">
        <v>16.7201525807114</v>
      </c>
      <c r="BE68" s="151">
        <v>16.906993714635998</v>
      </c>
      <c r="BF68" s="151">
        <v>16.419489232737501</v>
      </c>
      <c r="BG68" s="151">
        <v>16.098442805387201</v>
      </c>
      <c r="BH68" s="151">
        <v>15.8173241986453</v>
      </c>
      <c r="BI68" s="151">
        <v>14.458721038015399</v>
      </c>
      <c r="BJ68" s="151">
        <v>14.928258809397001</v>
      </c>
      <c r="BK68" s="151">
        <v>14.80877288483377</v>
      </c>
      <c r="BL68" s="151">
        <v>14.6837844340053</v>
      </c>
      <c r="BM68" s="151">
        <v>14.4002406002644</v>
      </c>
      <c r="BN68" s="151">
        <v>14.5994354005206</v>
      </c>
      <c r="BO68" s="151">
        <v>15.6134422450119</v>
      </c>
      <c r="BP68" s="151">
        <v>15.5439971663944</v>
      </c>
      <c r="BQ68" s="151">
        <v>15.621112894524501</v>
      </c>
      <c r="BR68" s="151">
        <v>17.062962546406101</v>
      </c>
      <c r="BS68" s="151">
        <v>17.101511747884299</v>
      </c>
      <c r="BT68" s="151">
        <v>17.291099678649299</v>
      </c>
      <c r="BU68" s="151">
        <v>16.748180069142698</v>
      </c>
      <c r="BV68" s="151">
        <v>17.202581744921599</v>
      </c>
      <c r="BW68" s="151">
        <v>16.861096862682299</v>
      </c>
      <c r="BX68" s="151">
        <v>16.5969605098446</v>
      </c>
      <c r="BY68" s="151">
        <v>15.9949565697995</v>
      </c>
      <c r="BZ68" s="151">
        <v>15.759624469115201</v>
      </c>
      <c r="CA68" s="151">
        <v>15.2264358622337</v>
      </c>
      <c r="CB68" s="151">
        <v>14.871219653787399</v>
      </c>
      <c r="CC68" s="151">
        <v>14.5574542554949</v>
      </c>
      <c r="CD68" s="151">
        <v>14.1704373623</v>
      </c>
      <c r="CE68" s="151">
        <v>14.187841687119899</v>
      </c>
      <c r="CF68" s="151">
        <v>13.727419882887</v>
      </c>
      <c r="CG68" s="151">
        <v>12.643426152840201</v>
      </c>
      <c r="CH68" s="151">
        <v>12.798404473135101</v>
      </c>
      <c r="CI68" s="151">
        <v>12.6512372846561</v>
      </c>
      <c r="CJ68" s="151">
        <v>12.422515336581</v>
      </c>
      <c r="CK68" s="151">
        <v>12.2959690284967</v>
      </c>
      <c r="CL68" s="151">
        <v>12.0753791976292</v>
      </c>
      <c r="CM68" s="151">
        <v>11.7375251143506</v>
      </c>
      <c r="CN68" s="149">
        <v>11.6511171003245</v>
      </c>
      <c r="CO68" s="149">
        <v>11.618243894176301</v>
      </c>
      <c r="CP68" s="149">
        <v>11.471967214992199</v>
      </c>
      <c r="CQ68" s="149">
        <v>11.312400347753799</v>
      </c>
      <c r="CR68" s="149">
        <v>11.132087292580801</v>
      </c>
    </row>
    <row r="69" spans="1:96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</row>
    <row r="70" spans="1:96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23"/>
      <c r="K70" s="23"/>
      <c r="L70" s="23"/>
      <c r="M70" s="170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2"/>
      <c r="AS70" s="172"/>
      <c r="AT70" s="172"/>
      <c r="AU70" s="172"/>
      <c r="AV70" s="172"/>
      <c r="AW70" s="172"/>
      <c r="AX70" s="172"/>
      <c r="AY70" s="172"/>
      <c r="AZ70" s="172"/>
      <c r="BA70" s="172"/>
      <c r="BB70" s="172"/>
      <c r="BC70" s="172"/>
      <c r="BD70" s="172"/>
      <c r="BE70" s="172"/>
      <c r="BF70" s="172"/>
      <c r="BG70" s="172"/>
      <c r="BH70" s="172"/>
      <c r="BI70" s="172"/>
      <c r="BJ70" s="172"/>
      <c r="BK70" s="172"/>
      <c r="BL70" s="172"/>
      <c r="BM70" s="172"/>
      <c r="BN70" s="172"/>
      <c r="BO70" s="172"/>
      <c r="BP70" s="172"/>
      <c r="BQ70" s="172"/>
      <c r="BR70" s="172"/>
      <c r="BS70" s="172"/>
      <c r="BT70" s="172"/>
      <c r="BU70" s="172"/>
      <c r="BV70" s="172"/>
      <c r="BW70" s="172"/>
      <c r="BX70" s="172"/>
      <c r="BY70" s="172"/>
      <c r="BZ70" s="172"/>
      <c r="CA70" s="172"/>
      <c r="CB70" s="172"/>
      <c r="CC70" s="172"/>
      <c r="CD70" s="172"/>
      <c r="CE70" s="172"/>
      <c r="CF70" s="172"/>
      <c r="CG70" s="172"/>
      <c r="CH70" s="172"/>
      <c r="CI70" s="172"/>
      <c r="CJ70" s="172"/>
      <c r="CK70" s="172"/>
      <c r="CL70" s="172"/>
      <c r="CM70" s="172"/>
      <c r="CN70" s="173"/>
      <c r="CO70" s="173"/>
      <c r="CP70" s="173"/>
      <c r="CQ70" s="173"/>
      <c r="CR70" s="173"/>
    </row>
    <row r="71" spans="1:96" s="32" customFormat="1" ht="28.8" x14ac:dyDescent="0.3">
      <c r="A71" s="142" t="s">
        <v>37</v>
      </c>
      <c r="B71" s="108">
        <v>64764.83971693003</v>
      </c>
      <c r="C71" s="108">
        <v>98596.748423539961</v>
      </c>
      <c r="D71" s="108">
        <v>178005.07586116</v>
      </c>
      <c r="E71" s="108">
        <v>180852.46263147998</v>
      </c>
      <c r="F71" s="108">
        <v>187133.97441341006</v>
      </c>
      <c r="G71" s="108">
        <v>185979.28455818989</v>
      </c>
      <c r="H71" s="108">
        <v>186538.10527000987</v>
      </c>
      <c r="I71" s="108">
        <v>185930.44934118001</v>
      </c>
      <c r="J71" s="108">
        <v>186006.52073438009</v>
      </c>
      <c r="K71" s="108">
        <v>186293.94061608001</v>
      </c>
      <c r="L71" s="108">
        <v>146331.00563348999</v>
      </c>
      <c r="M71" s="108">
        <v>164916.12785066001</v>
      </c>
      <c r="N71" s="108">
        <v>172642.36936426</v>
      </c>
      <c r="O71" s="108">
        <v>169287.14999815999</v>
      </c>
      <c r="P71" s="108">
        <v>170329.75361849001</v>
      </c>
      <c r="Q71" s="108">
        <v>186551.92958530001</v>
      </c>
      <c r="R71" s="108">
        <v>190623.48929562001</v>
      </c>
      <c r="S71" s="108">
        <v>193130.04626708999</v>
      </c>
      <c r="T71" s="108">
        <v>193376.03127983</v>
      </c>
      <c r="U71" s="108">
        <v>199012.85043652001</v>
      </c>
      <c r="V71" s="108">
        <v>203283.16678339001</v>
      </c>
      <c r="W71" s="108">
        <v>203590.50399813999</v>
      </c>
      <c r="X71" s="108">
        <v>204813.66442233999</v>
      </c>
      <c r="Y71" s="108">
        <v>209576.03259583999</v>
      </c>
      <c r="Z71" s="108">
        <v>214505.85679727999</v>
      </c>
      <c r="AA71" s="108">
        <v>217833.66792462999</v>
      </c>
      <c r="AB71" s="108">
        <v>224658.27645454</v>
      </c>
      <c r="AC71" s="108">
        <v>224964.24151836999</v>
      </c>
      <c r="AD71" s="108">
        <v>227398.28749461001</v>
      </c>
      <c r="AE71" s="108">
        <v>229040.69058587999</v>
      </c>
      <c r="AF71" s="108">
        <v>237482.06179606001</v>
      </c>
      <c r="AG71" s="108">
        <v>239995.78551275999</v>
      </c>
      <c r="AH71" s="108">
        <v>248185.79102346001</v>
      </c>
      <c r="AI71" s="108">
        <v>254219.32084772</v>
      </c>
      <c r="AJ71" s="108">
        <v>269050.55782813998</v>
      </c>
      <c r="AK71" s="108">
        <v>281990.91668825003</v>
      </c>
      <c r="AL71" s="108">
        <v>295451.14430098003</v>
      </c>
      <c r="AM71" s="108">
        <v>307323.78430964</v>
      </c>
      <c r="AN71" s="108">
        <v>289639.46231114003</v>
      </c>
      <c r="AO71" s="108">
        <v>293567.45286005002</v>
      </c>
      <c r="AP71" s="108">
        <v>290984.73137290002</v>
      </c>
      <c r="AQ71" s="108">
        <v>296556.4486994</v>
      </c>
      <c r="AR71" s="108">
        <v>307409.46622885001</v>
      </c>
      <c r="AS71" s="108">
        <v>316766.98823307001</v>
      </c>
      <c r="AT71" s="108">
        <v>319386.13589178002</v>
      </c>
      <c r="AU71" s="108">
        <v>326223.03050994</v>
      </c>
      <c r="AV71" s="108">
        <v>341041.55716559</v>
      </c>
      <c r="AW71" s="108">
        <v>369109.65072932001</v>
      </c>
      <c r="AX71" s="108">
        <v>373666.38741800998</v>
      </c>
      <c r="AY71" s="108">
        <v>378896.29797915998</v>
      </c>
      <c r="AZ71" s="108">
        <v>393144.82873334998</v>
      </c>
      <c r="BA71" s="108">
        <v>411028.69907526002</v>
      </c>
      <c r="BB71" s="108">
        <v>414921.43881601997</v>
      </c>
      <c r="BC71" s="108">
        <v>429978.58148956002</v>
      </c>
      <c r="BD71" s="108">
        <v>446069.61145361001</v>
      </c>
      <c r="BE71" s="108">
        <v>453361.70085904998</v>
      </c>
      <c r="BF71" s="108">
        <v>466495.01983985998</v>
      </c>
      <c r="BG71" s="108">
        <v>477354.71399582003</v>
      </c>
      <c r="BH71" s="108">
        <v>489238.24087351002</v>
      </c>
      <c r="BI71" s="108">
        <v>537187.78295640997</v>
      </c>
      <c r="BJ71" s="108">
        <v>543837.94327905006</v>
      </c>
      <c r="BK71" s="108">
        <v>459516.4360182602</v>
      </c>
      <c r="BL71" s="108">
        <v>413180.54956387001</v>
      </c>
      <c r="BM71" s="108">
        <v>414489.99420889001</v>
      </c>
      <c r="BN71" s="108">
        <v>409068.27796391997</v>
      </c>
      <c r="BO71" s="108">
        <v>413633.45689521002</v>
      </c>
      <c r="BP71" s="108">
        <v>407591.00401034998</v>
      </c>
      <c r="BQ71" s="108">
        <v>408056.75147418003</v>
      </c>
      <c r="BR71" s="108">
        <v>411932.68320907</v>
      </c>
      <c r="BS71" s="108">
        <v>411634.80452275998</v>
      </c>
      <c r="BT71" s="108">
        <v>413012.16467381001</v>
      </c>
      <c r="BU71" s="108">
        <v>431355.40250083001</v>
      </c>
      <c r="BV71" s="108">
        <v>438336.81513842999</v>
      </c>
      <c r="BW71" s="108">
        <v>441041.45795830002</v>
      </c>
      <c r="BX71" s="108">
        <v>446147.64620402001</v>
      </c>
      <c r="BY71" s="108">
        <v>457972.27526063001</v>
      </c>
      <c r="BZ71" s="108">
        <v>482296.27142260002</v>
      </c>
      <c r="CA71" s="108">
        <v>503267.75296057999</v>
      </c>
      <c r="CB71" s="108">
        <v>516301.57204671</v>
      </c>
      <c r="CC71" s="108">
        <v>522266.41532064998</v>
      </c>
      <c r="CD71" s="108">
        <v>527529.51323758997</v>
      </c>
      <c r="CE71" s="108">
        <v>548911.59771766001</v>
      </c>
      <c r="CF71" s="108">
        <v>585772.47612029</v>
      </c>
      <c r="CG71" s="108">
        <v>613427.73111135</v>
      </c>
      <c r="CH71" s="108">
        <v>624131.93328230001</v>
      </c>
      <c r="CI71" s="108">
        <v>631515.30245388998</v>
      </c>
      <c r="CJ71" s="108">
        <v>634774.50839253003</v>
      </c>
      <c r="CK71" s="108">
        <v>633596.07353955996</v>
      </c>
      <c r="CL71" s="108">
        <v>643134.23741256003</v>
      </c>
      <c r="CM71" s="108">
        <v>643767.59919192002</v>
      </c>
      <c r="CN71" s="108">
        <v>649833.33700361999</v>
      </c>
      <c r="CO71" s="108">
        <v>656123.29131765</v>
      </c>
      <c r="CP71" s="108">
        <v>665411.10927830997</v>
      </c>
      <c r="CQ71" s="108">
        <v>681702.98174518999</v>
      </c>
      <c r="CR71" s="108">
        <v>694573.92048931995</v>
      </c>
    </row>
    <row r="72" spans="1:96" s="32" customFormat="1" ht="28.8" x14ac:dyDescent="0.3">
      <c r="A72" s="143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  <c r="CD72" s="29">
        <v>71164.35751211</v>
      </c>
      <c r="CE72" s="29">
        <v>77085.976533570094</v>
      </c>
      <c r="CF72" s="29">
        <v>77147.612841370006</v>
      </c>
      <c r="CG72" s="29">
        <v>80952.356400389894</v>
      </c>
      <c r="CH72" s="29">
        <v>69792.800352080099</v>
      </c>
      <c r="CI72" s="29">
        <v>77328.387319219997</v>
      </c>
      <c r="CJ72" s="29">
        <v>80404.367877099896</v>
      </c>
      <c r="CK72" s="29">
        <v>84317.272828910005</v>
      </c>
      <c r="CL72" s="29">
        <v>85740.004450319902</v>
      </c>
      <c r="CM72" s="29">
        <v>90392.256868459997</v>
      </c>
      <c r="CN72" s="29">
        <v>95812.590611199994</v>
      </c>
      <c r="CO72" s="29">
        <v>96577.204631499902</v>
      </c>
      <c r="CP72" s="29">
        <v>101855.13158202999</v>
      </c>
      <c r="CQ72" s="29">
        <v>102966.37384211</v>
      </c>
      <c r="CR72" s="29">
        <v>100804.25974163</v>
      </c>
    </row>
    <row r="73" spans="1:96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20">
        <v>2171.5676122700002</v>
      </c>
      <c r="R73" s="120">
        <v>2129.80995708</v>
      </c>
      <c r="S73" s="120">
        <v>2237.0342976799998</v>
      </c>
      <c r="T73" s="120">
        <v>2040.8170006600001</v>
      </c>
      <c r="U73" s="120">
        <v>2027.87149791</v>
      </c>
      <c r="V73" s="120">
        <v>2064.4955329200002</v>
      </c>
      <c r="W73" s="120">
        <v>2019.1103665200001</v>
      </c>
      <c r="X73" s="120">
        <v>1953.80516966</v>
      </c>
      <c r="Y73" s="120">
        <v>2800.44567994</v>
      </c>
      <c r="Z73" s="120">
        <v>2829.52155662</v>
      </c>
      <c r="AA73" s="120">
        <v>2759.6714595100002</v>
      </c>
      <c r="AB73" s="120">
        <v>2878.2443951599998</v>
      </c>
      <c r="AC73" s="120">
        <v>2875.48010772</v>
      </c>
      <c r="AD73" s="120">
        <v>2962.1717599799999</v>
      </c>
      <c r="AE73" s="120">
        <v>2935.7054731600001</v>
      </c>
      <c r="AF73" s="120">
        <v>3045.49950429</v>
      </c>
      <c r="AG73" s="120">
        <v>3073.1939431800001</v>
      </c>
      <c r="AH73" s="120">
        <v>2957.9601651900002</v>
      </c>
      <c r="AI73" s="120">
        <v>3606.5174081</v>
      </c>
      <c r="AJ73" s="120">
        <v>2578.6670555400001</v>
      </c>
      <c r="AK73" s="120">
        <v>1874.9424608100001</v>
      </c>
      <c r="AL73" s="120">
        <v>1658.77361131</v>
      </c>
      <c r="AM73" s="120">
        <v>1661.8001462100001</v>
      </c>
      <c r="AN73" s="120">
        <v>1637.7053502900001</v>
      </c>
      <c r="AO73" s="120">
        <v>1574.98137092</v>
      </c>
      <c r="AP73" s="120">
        <v>1707.9558672799999</v>
      </c>
      <c r="AQ73" s="120">
        <v>1643.9553393900001</v>
      </c>
      <c r="AR73" s="120">
        <v>1568.2023612</v>
      </c>
      <c r="AS73" s="120">
        <v>1554.6535578600001</v>
      </c>
      <c r="AT73" s="120">
        <v>1433.5047470100001</v>
      </c>
      <c r="AU73" s="120">
        <v>1947.8886484499999</v>
      </c>
      <c r="AV73" s="120">
        <v>1516.68151865</v>
      </c>
      <c r="AW73" s="120">
        <v>1361.4889823599999</v>
      </c>
      <c r="AX73" s="120">
        <v>1355.1212570499999</v>
      </c>
      <c r="AY73" s="120">
        <v>1480.75838082</v>
      </c>
      <c r="AZ73" s="120">
        <v>2017.75184648</v>
      </c>
      <c r="BA73" s="120">
        <v>1189.6485813300001</v>
      </c>
      <c r="BB73" s="120">
        <v>1283.1051623599999</v>
      </c>
      <c r="BC73" s="120">
        <v>1204.2850748999999</v>
      </c>
      <c r="BD73" s="120">
        <v>1419.83871327</v>
      </c>
      <c r="BE73" s="120">
        <v>1870.4747117100001</v>
      </c>
      <c r="BF73" s="120">
        <v>2046.7713666699999</v>
      </c>
      <c r="BG73" s="120">
        <v>1414.4285761000001</v>
      </c>
      <c r="BH73" s="120">
        <v>1513.7394045599999</v>
      </c>
      <c r="BI73" s="120">
        <v>1096.2611291000001</v>
      </c>
      <c r="BJ73" s="120">
        <v>918.01700581</v>
      </c>
      <c r="BK73" s="120">
        <v>987.64922708999995</v>
      </c>
      <c r="BL73" s="120">
        <v>930.57949910000002</v>
      </c>
      <c r="BM73" s="120">
        <v>931.58861838999997</v>
      </c>
      <c r="BN73" s="120">
        <v>892.70117135999999</v>
      </c>
      <c r="BO73" s="120">
        <v>1037.83389674</v>
      </c>
      <c r="BP73" s="120">
        <v>909.68314887999998</v>
      </c>
      <c r="BQ73" s="120">
        <v>922.95156086999998</v>
      </c>
      <c r="BR73" s="120">
        <v>5905.0735625799998</v>
      </c>
      <c r="BS73" s="120">
        <v>4461.2042260799999</v>
      </c>
      <c r="BT73" s="120">
        <v>4071.80253954</v>
      </c>
      <c r="BU73" s="120">
        <v>4267.2582615600004</v>
      </c>
      <c r="BV73" s="120">
        <v>2123.9362551200002</v>
      </c>
      <c r="BW73" s="120">
        <v>1504.01411181</v>
      </c>
      <c r="BX73" s="120">
        <v>1294.1485103299999</v>
      </c>
      <c r="BY73" s="120">
        <v>1317.3931204</v>
      </c>
      <c r="BZ73" s="120">
        <v>1227.82598171</v>
      </c>
      <c r="CA73" s="120">
        <v>1177.1897923199999</v>
      </c>
      <c r="CB73" s="120">
        <v>1209.6606843899999</v>
      </c>
      <c r="CC73" s="120">
        <v>1003.5064982599999</v>
      </c>
      <c r="CD73" s="120">
        <v>1742.6182649</v>
      </c>
      <c r="CE73" s="120">
        <v>4340.6838779099999</v>
      </c>
      <c r="CF73" s="120">
        <v>4531.8061595700001</v>
      </c>
      <c r="CG73" s="120">
        <v>1654.5365963199999</v>
      </c>
      <c r="CH73" s="120">
        <v>4599.97937568</v>
      </c>
      <c r="CI73" s="120">
        <v>3991.5889198</v>
      </c>
      <c r="CJ73" s="120">
        <v>1718.3755898300001</v>
      </c>
      <c r="CK73" s="120">
        <v>2044.9451983700001</v>
      </c>
      <c r="CL73" s="120">
        <v>2057.45834436</v>
      </c>
      <c r="CM73" s="120">
        <v>5592.00675882</v>
      </c>
      <c r="CN73" s="120">
        <v>5589.76100993</v>
      </c>
      <c r="CO73" s="120">
        <v>2510.6186634300002</v>
      </c>
      <c r="CP73" s="120">
        <v>1286.83101414</v>
      </c>
      <c r="CQ73" s="120">
        <v>1102.59043228</v>
      </c>
      <c r="CR73" s="120">
        <v>1292.75703189</v>
      </c>
    </row>
    <row r="74" spans="1:96" s="176" customFormat="1" x14ac:dyDescent="0.3">
      <c r="A74" s="174" t="s">
        <v>27</v>
      </c>
      <c r="B74" s="175">
        <f t="shared" ref="B74:I74" si="17">IFERROR(100*(B73/B72),0)</f>
        <v>3.0974525973850664</v>
      </c>
      <c r="C74" s="175">
        <f t="shared" si="17"/>
        <v>5.1749926600079359</v>
      </c>
      <c r="D74" s="175">
        <f t="shared" si="17"/>
        <v>6.3789529637026536</v>
      </c>
      <c r="E74" s="175">
        <f t="shared" si="17"/>
        <v>7.0724003204016253</v>
      </c>
      <c r="F74" s="175">
        <f t="shared" si="17"/>
        <v>8.1187945727669302</v>
      </c>
      <c r="G74" s="175">
        <f t="shared" si="17"/>
        <v>7.0279670363531626</v>
      </c>
      <c r="H74" s="175">
        <f t="shared" si="17"/>
        <v>7.3271533983049588</v>
      </c>
      <c r="I74" s="175">
        <f t="shared" si="17"/>
        <v>11.7514235286214</v>
      </c>
      <c r="J74" s="49">
        <v>5.8232746189796485</v>
      </c>
      <c r="K74" s="49">
        <v>5.3362471230271096</v>
      </c>
      <c r="L74" s="49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  <c r="CD74" s="41">
        <v>2.4487233860060602</v>
      </c>
      <c r="CE74" s="41">
        <v>5.6309643765357</v>
      </c>
      <c r="CF74" s="41">
        <v>5.8742014077457503</v>
      </c>
      <c r="CG74" s="41">
        <v>2.0438399447406699</v>
      </c>
      <c r="CH74" s="41">
        <v>6.5909081631267403</v>
      </c>
      <c r="CI74" s="41">
        <v>5.1618675342630498</v>
      </c>
      <c r="CJ74" s="41">
        <v>2.1371669664222499</v>
      </c>
      <c r="CK74" s="41">
        <v>2.4252980792197101</v>
      </c>
      <c r="CL74" s="41">
        <v>2.3996480494144898</v>
      </c>
      <c r="CM74" s="41">
        <v>6.1863780732431097</v>
      </c>
      <c r="CN74" s="41">
        <v>5.8340568543990399</v>
      </c>
      <c r="CO74" s="41">
        <v>2.5995975686079502</v>
      </c>
      <c r="CP74" s="41">
        <v>1.2633934040953401</v>
      </c>
      <c r="CQ74" s="41">
        <v>1.0708257377022199</v>
      </c>
      <c r="CR74" s="41">
        <v>1.28244286025556</v>
      </c>
    </row>
    <row r="75" spans="1:96" s="32" customFormat="1" x14ac:dyDescent="0.3">
      <c r="A75" s="133" t="s">
        <v>39</v>
      </c>
      <c r="B75" s="145">
        <f t="shared" ref="B75:I75" si="18">B66+B71+B72</f>
        <v>858555.25734189083</v>
      </c>
      <c r="C75" s="145">
        <f t="shared" si="18"/>
        <v>1109242.6554136106</v>
      </c>
      <c r="D75" s="145">
        <f t="shared" si="18"/>
        <v>1220049.2715295299</v>
      </c>
      <c r="E75" s="145">
        <f t="shared" si="18"/>
        <v>1209955.4733383406</v>
      </c>
      <c r="F75" s="145">
        <f t="shared" si="18"/>
        <v>1228293.82173019</v>
      </c>
      <c r="G75" s="145">
        <f t="shared" si="18"/>
        <v>1236020.3883527399</v>
      </c>
      <c r="H75" s="145">
        <f t="shared" si="18"/>
        <v>1264423.3430771602</v>
      </c>
      <c r="I75" s="145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5">
        <v>1308750.96188825</v>
      </c>
      <c r="N75" s="145">
        <v>1307553.5922262799</v>
      </c>
      <c r="O75" s="146">
        <v>1320200.9681550199</v>
      </c>
      <c r="P75" s="146">
        <v>1327183.3968380799</v>
      </c>
      <c r="Q75" s="146">
        <v>1347353.7669406401</v>
      </c>
      <c r="R75" s="146">
        <v>1358601.3926933701</v>
      </c>
      <c r="S75" s="146">
        <v>1355626.9822907399</v>
      </c>
      <c r="T75" s="146">
        <v>1365748.64213694</v>
      </c>
      <c r="U75" s="146">
        <v>1361730.61660992</v>
      </c>
      <c r="V75" s="146">
        <v>1379862.84563625</v>
      </c>
      <c r="W75" s="146">
        <v>1377660.50155939</v>
      </c>
      <c r="X75" s="146">
        <v>1362652.5676348901</v>
      </c>
      <c r="Y75" s="146">
        <v>1396482.7439220301</v>
      </c>
      <c r="Z75" s="146">
        <v>1404862.8534341301</v>
      </c>
      <c r="AA75" s="146">
        <v>1412681.40475832</v>
      </c>
      <c r="AB75" s="146">
        <v>1421170.1353474699</v>
      </c>
      <c r="AC75" s="146">
        <v>1431476.32159254</v>
      </c>
      <c r="AD75" s="146">
        <v>1408715.70433351</v>
      </c>
      <c r="AE75" s="146">
        <v>1425368.44861294</v>
      </c>
      <c r="AF75" s="146">
        <v>1430860.4703546499</v>
      </c>
      <c r="AG75" s="146">
        <v>1442714.0951010101</v>
      </c>
      <c r="AH75" s="146">
        <v>1462307.9711591201</v>
      </c>
      <c r="AI75" s="146">
        <v>1474310.96988439</v>
      </c>
      <c r="AJ75" s="146">
        <v>1501804.1598809699</v>
      </c>
      <c r="AK75" s="146">
        <v>1584917.34375318</v>
      </c>
      <c r="AL75" s="146">
        <v>1609320.87285545</v>
      </c>
      <c r="AM75" s="146">
        <v>1636519.4066525199</v>
      </c>
      <c r="AN75" s="146">
        <v>1579452.7766704101</v>
      </c>
      <c r="AO75" s="146">
        <v>1613734.5329734299</v>
      </c>
      <c r="AP75" s="146">
        <v>1647812.5260103601</v>
      </c>
      <c r="AQ75" s="146">
        <v>1657245.2083567099</v>
      </c>
      <c r="AR75" s="146">
        <v>1688335.7230289299</v>
      </c>
      <c r="AS75" s="146">
        <v>1722103.87492112</v>
      </c>
      <c r="AT75" s="146">
        <v>1746767.3483775801</v>
      </c>
      <c r="AU75" s="146">
        <v>1774237.58853016</v>
      </c>
      <c r="AV75" s="146">
        <v>1807779.2819754099</v>
      </c>
      <c r="AW75" s="146">
        <v>1915679.1119987899</v>
      </c>
      <c r="AX75" s="146">
        <v>1918372.16353754</v>
      </c>
      <c r="AY75" s="146">
        <v>1935795.4340190799</v>
      </c>
      <c r="AZ75" s="146">
        <v>1953511.47471576</v>
      </c>
      <c r="BA75" s="146">
        <v>1996640.1070626299</v>
      </c>
      <c r="BB75" s="146">
        <v>2018277.6920827499</v>
      </c>
      <c r="BC75" s="146">
        <v>2046752.4136044199</v>
      </c>
      <c r="BD75" s="146">
        <v>2084454.59834478</v>
      </c>
      <c r="BE75" s="146">
        <v>2085190.58979604</v>
      </c>
      <c r="BF75" s="146">
        <v>2132236.37091076</v>
      </c>
      <c r="BG75" s="146">
        <v>2165910.9820086299</v>
      </c>
      <c r="BH75" s="146">
        <v>2202951.1649845601</v>
      </c>
      <c r="BI75" s="146">
        <v>2319274.9541882798</v>
      </c>
      <c r="BJ75" s="146">
        <v>2291150.8458110802</v>
      </c>
      <c r="BK75" s="146">
        <v>2168604.4060937008</v>
      </c>
      <c r="BL75" s="146">
        <v>2141622.6140940301</v>
      </c>
      <c r="BM75" s="146">
        <v>2174292.0325368298</v>
      </c>
      <c r="BN75" s="146">
        <v>2178298.0392491301</v>
      </c>
      <c r="BO75" s="146">
        <v>2181084.9472542498</v>
      </c>
      <c r="BP75" s="146">
        <v>2205707.9978886102</v>
      </c>
      <c r="BQ75" s="146">
        <v>2226802.2011582698</v>
      </c>
      <c r="BR75" s="146">
        <v>2234429.3625338501</v>
      </c>
      <c r="BS75" s="146">
        <v>2260705.1581993401</v>
      </c>
      <c r="BT75" s="146">
        <v>2286576.9423998799</v>
      </c>
      <c r="BU75" s="146">
        <v>2408618.8061487898</v>
      </c>
      <c r="BV75" s="146">
        <v>2397307.3350907001</v>
      </c>
      <c r="BW75" s="146">
        <v>2434557.0619979999</v>
      </c>
      <c r="BX75" s="146">
        <v>2449292.15971989</v>
      </c>
      <c r="BY75" s="146">
        <v>2518607.0643010498</v>
      </c>
      <c r="BZ75" s="146">
        <v>2559348.7841614098</v>
      </c>
      <c r="CA75" s="146">
        <v>2634778.4107075799</v>
      </c>
      <c r="CB75" s="146">
        <v>2705858.8422667002</v>
      </c>
      <c r="CC75" s="146">
        <v>2707570.94647054</v>
      </c>
      <c r="CD75" s="146">
        <v>2753564.8666193499</v>
      </c>
      <c r="CE75" s="146">
        <v>2789775.3357888898</v>
      </c>
      <c r="CF75" s="146">
        <v>2896870.7719459902</v>
      </c>
      <c r="CG75" s="146">
        <v>3080222.8499299502</v>
      </c>
      <c r="CH75" s="146">
        <v>3036104.2265667501</v>
      </c>
      <c r="CI75" s="146">
        <v>3069252.8203022499</v>
      </c>
      <c r="CJ75" s="146">
        <v>3118670.6750087198</v>
      </c>
      <c r="CK75" s="146">
        <v>3131922.40348286</v>
      </c>
      <c r="CL75" s="146">
        <v>3174605.30946565</v>
      </c>
      <c r="CM75" s="146">
        <v>3234377.8967551999</v>
      </c>
      <c r="CN75" s="177">
        <v>3248193.3059821599</v>
      </c>
      <c r="CO75" s="177">
        <v>3255918.7406732002</v>
      </c>
      <c r="CP75" s="177">
        <v>3290714.5322678499</v>
      </c>
      <c r="CQ75" s="177">
        <v>3343906.1662496501</v>
      </c>
      <c r="CR75" s="177">
        <v>3391953.7578829001</v>
      </c>
    </row>
    <row r="76" spans="1:96" s="57" customFormat="1" x14ac:dyDescent="0.3">
      <c r="A76" s="134" t="s">
        <v>26</v>
      </c>
      <c r="B76" s="82">
        <f t="shared" ref="B76:I76" si="19">B67+B73</f>
        <v>214778.53026668998</v>
      </c>
      <c r="C76" s="82">
        <f t="shared" si="19"/>
        <v>260625.88783316995</v>
      </c>
      <c r="D76" s="82">
        <f t="shared" si="19"/>
        <v>262322.2929209299</v>
      </c>
      <c r="E76" s="82">
        <f t="shared" si="19"/>
        <v>267069.2480608201</v>
      </c>
      <c r="F76" s="82">
        <f t="shared" si="19"/>
        <v>273403.38384181994</v>
      </c>
      <c r="G76" s="82">
        <f t="shared" si="19"/>
        <v>292047.03928285994</v>
      </c>
      <c r="H76" s="82">
        <f t="shared" si="19"/>
        <v>297891.4784944799</v>
      </c>
      <c r="I76" s="82">
        <f t="shared" si="19"/>
        <v>299441.21078175993</v>
      </c>
      <c r="J76" s="56">
        <v>300210.83876474993</v>
      </c>
      <c r="K76" s="127">
        <v>301189.84580180002</v>
      </c>
      <c r="L76" s="56">
        <v>299126.10478376999</v>
      </c>
      <c r="M76" s="82">
        <v>310093.34150536999</v>
      </c>
      <c r="N76" s="55">
        <v>319727.82791989</v>
      </c>
      <c r="O76" s="82">
        <v>319668.14789293002</v>
      </c>
      <c r="P76" s="82">
        <v>320331.35466731997</v>
      </c>
      <c r="Q76" s="82">
        <v>323794.91362542001</v>
      </c>
      <c r="R76" s="82">
        <v>324729.80248474999</v>
      </c>
      <c r="S76" s="82">
        <v>323888.15150739998</v>
      </c>
      <c r="T76" s="82">
        <v>321410.16805931</v>
      </c>
      <c r="U76" s="82">
        <v>323008.64443061</v>
      </c>
      <c r="V76" s="82">
        <v>323626.1324075</v>
      </c>
      <c r="W76" s="82">
        <v>331725.36555824999</v>
      </c>
      <c r="X76" s="82">
        <v>323344.23355440999</v>
      </c>
      <c r="Y76" s="82">
        <v>321004.09423991002</v>
      </c>
      <c r="Z76" s="82">
        <v>316907.42188882001</v>
      </c>
      <c r="AA76" s="82">
        <v>313890.54575086001</v>
      </c>
      <c r="AB76" s="82">
        <v>314419.34530632</v>
      </c>
      <c r="AC76" s="82">
        <v>313990.91456727003</v>
      </c>
      <c r="AD76" s="82">
        <v>304880.65144023998</v>
      </c>
      <c r="AE76" s="82">
        <v>307010.07097351999</v>
      </c>
      <c r="AF76" s="82">
        <v>307863.42852497002</v>
      </c>
      <c r="AG76" s="82">
        <v>303313.48428934999</v>
      </c>
      <c r="AH76" s="82">
        <v>303813.34232231003</v>
      </c>
      <c r="AI76" s="82">
        <v>305580.29079884</v>
      </c>
      <c r="AJ76" s="82">
        <v>305612.89417401998</v>
      </c>
      <c r="AK76" s="82">
        <v>297252.08091039001</v>
      </c>
      <c r="AL76" s="82">
        <v>297452.91590948001</v>
      </c>
      <c r="AM76" s="82">
        <v>296709.85263953003</v>
      </c>
      <c r="AN76" s="82">
        <v>295898.07275940001</v>
      </c>
      <c r="AO76" s="82">
        <v>294303.97662754997</v>
      </c>
      <c r="AP76" s="82">
        <v>293002.00342050998</v>
      </c>
      <c r="AQ76" s="82">
        <v>293362.73295118002</v>
      </c>
      <c r="AR76" s="82">
        <v>294423.96581202</v>
      </c>
      <c r="AS76" s="82">
        <v>295911.52668407001</v>
      </c>
      <c r="AT76" s="82">
        <v>289139.99422568001</v>
      </c>
      <c r="AU76" s="82">
        <v>271902.03541095002</v>
      </c>
      <c r="AV76" s="82">
        <v>273412.56257543998</v>
      </c>
      <c r="AW76" s="82">
        <v>264260.70631588</v>
      </c>
      <c r="AX76" s="82">
        <v>265688.47947446001</v>
      </c>
      <c r="AY76" s="82">
        <v>264760.72443104</v>
      </c>
      <c r="AZ76" s="82">
        <v>262160.22157603002</v>
      </c>
      <c r="BA76" s="82">
        <v>262728.53899134003</v>
      </c>
      <c r="BB76" s="82">
        <v>258845.12993661</v>
      </c>
      <c r="BC76" s="82">
        <v>262223.68747881998</v>
      </c>
      <c r="BD76" s="82">
        <v>259814.32702977001</v>
      </c>
      <c r="BE76" s="82">
        <v>260495.26411136999</v>
      </c>
      <c r="BF76" s="82">
        <v>258084.26969037001</v>
      </c>
      <c r="BG76" s="82">
        <v>257165.11768011999</v>
      </c>
      <c r="BH76" s="82">
        <v>254409.81206078001</v>
      </c>
      <c r="BI76" s="82">
        <v>243939.49407868</v>
      </c>
      <c r="BJ76" s="82">
        <v>244705.32185658999</v>
      </c>
      <c r="BK76" s="82">
        <v>239543.78661089003</v>
      </c>
      <c r="BL76" s="82">
        <v>241056.70735616999</v>
      </c>
      <c r="BM76" s="82">
        <v>242069.26648634</v>
      </c>
      <c r="BN76" s="82">
        <v>246706.56512774999</v>
      </c>
      <c r="BO76" s="82">
        <v>264411.29395279998</v>
      </c>
      <c r="BP76" s="82">
        <v>269107.53942782001</v>
      </c>
      <c r="BQ76" s="82">
        <v>272376.07055776002</v>
      </c>
      <c r="BR76" s="82">
        <v>302608.74157781998</v>
      </c>
      <c r="BS76" s="82">
        <v>308277.62954037997</v>
      </c>
      <c r="BT76" s="82">
        <v>315268.29670666001</v>
      </c>
      <c r="BU76" s="82">
        <v>322071.72837991</v>
      </c>
      <c r="BV76" s="82">
        <v>324977.08772868</v>
      </c>
      <c r="BW76" s="82">
        <v>322631.13312667998</v>
      </c>
      <c r="BX76" s="82">
        <v>320625.49903293001</v>
      </c>
      <c r="BY76" s="82">
        <v>319234.29210722999</v>
      </c>
      <c r="BZ76" s="82">
        <v>316942.79544769</v>
      </c>
      <c r="CA76" s="82">
        <v>314770.46175655001</v>
      </c>
      <c r="CB76" s="82">
        <v>316180.70124745998</v>
      </c>
      <c r="CC76" s="82">
        <v>309686.89099123998</v>
      </c>
      <c r="CD76" s="82">
        <v>307097.26297297998</v>
      </c>
      <c r="CE76" s="82">
        <v>311334.04714598</v>
      </c>
      <c r="CF76" s="82">
        <v>311195.59638945002</v>
      </c>
      <c r="CG76" s="82">
        <v>303306.80438554997</v>
      </c>
      <c r="CH76" s="82">
        <v>304361.58436799003</v>
      </c>
      <c r="CI76" s="82">
        <v>302612.54891173</v>
      </c>
      <c r="CJ76" s="82">
        <v>300292.51290166</v>
      </c>
      <c r="CK76" s="82">
        <v>298870.75120626</v>
      </c>
      <c r="CL76" s="82">
        <v>297388.75891162001</v>
      </c>
      <c r="CM76" s="82">
        <v>299055.72719890001</v>
      </c>
      <c r="CN76" s="79">
        <v>297164.48655461002</v>
      </c>
      <c r="CO76" s="79">
        <v>293340.61953899002</v>
      </c>
      <c r="CP76" s="79">
        <v>290775.99169169</v>
      </c>
      <c r="CQ76" s="79">
        <v>290613.70430148998</v>
      </c>
      <c r="CR76" s="79">
        <v>290345.81695394003</v>
      </c>
    </row>
    <row r="77" spans="1:96" s="180" customFormat="1" x14ac:dyDescent="0.3">
      <c r="A77" s="178" t="s">
        <v>27</v>
      </c>
      <c r="B77" s="179">
        <f t="shared" ref="B77:I77" si="20">IFERROR(100*(B76/B75),0)</f>
        <v>25.016273376701442</v>
      </c>
      <c r="C77" s="179">
        <f t="shared" si="20"/>
        <v>23.495840748748403</v>
      </c>
      <c r="D77" s="179">
        <f t="shared" si="20"/>
        <v>21.500958940130861</v>
      </c>
      <c r="E77" s="179">
        <f t="shared" si="20"/>
        <v>22.072650931852873</v>
      </c>
      <c r="F77" s="179">
        <f t="shared" si="20"/>
        <v>22.25879337703584</v>
      </c>
      <c r="G77" s="179">
        <f t="shared" si="20"/>
        <v>23.628011482243814</v>
      </c>
      <c r="H77" s="179">
        <f t="shared" si="20"/>
        <v>23.559473187952793</v>
      </c>
      <c r="I77" s="179">
        <f t="shared" si="20"/>
        <v>23.781537466100179</v>
      </c>
      <c r="J77" s="149">
        <v>23.649032771941059</v>
      </c>
      <c r="K77" s="150">
        <v>23.554476700237799</v>
      </c>
      <c r="L77" s="149">
        <v>24.127280680988701</v>
      </c>
      <c r="M77" s="149">
        <v>23.693838670266999</v>
      </c>
      <c r="N77" s="149">
        <v>24.4523688987395</v>
      </c>
      <c r="O77" s="149">
        <v>24.213597444915202</v>
      </c>
      <c r="P77" s="149">
        <v>24.136178574150801</v>
      </c>
      <c r="Q77" s="149">
        <v>24.031915119118501</v>
      </c>
      <c r="R77" s="149">
        <v>23.901771647752199</v>
      </c>
      <c r="S77" s="149">
        <v>23.892129305370801</v>
      </c>
      <c r="T77" s="149">
        <v>23.533625305781801</v>
      </c>
      <c r="U77" s="149">
        <v>23.7204510562267</v>
      </c>
      <c r="V77" s="149">
        <v>23.453499993202399</v>
      </c>
      <c r="W77" s="149">
        <v>24.078890639803198</v>
      </c>
      <c r="X77" s="149">
        <v>23.729029778707801</v>
      </c>
      <c r="Y77" s="149">
        <v>22.986613736333599</v>
      </c>
      <c r="Z77" s="149">
        <v>22.557890338843599</v>
      </c>
      <c r="AA77" s="149">
        <v>22.219485914770701</v>
      </c>
      <c r="AB77" s="149">
        <v>22.123976397058598</v>
      </c>
      <c r="AC77" s="149">
        <v>21.9347613251437</v>
      </c>
      <c r="AD77" s="149">
        <v>21.642454222832999</v>
      </c>
      <c r="AE77" s="149">
        <v>21.538997251712601</v>
      </c>
      <c r="AF77" s="149">
        <v>21.5159643377851</v>
      </c>
      <c r="AG77" s="149">
        <v>21.023810976776598</v>
      </c>
      <c r="AH77" s="149">
        <v>20.776289831853099</v>
      </c>
      <c r="AI77" s="149">
        <v>20.7269902375347</v>
      </c>
      <c r="AJ77" s="149">
        <v>20.3497168497817</v>
      </c>
      <c r="AK77" s="149">
        <v>18.7550525635917</v>
      </c>
      <c r="AL77" s="149">
        <v>18.483132911940899</v>
      </c>
      <c r="AM77" s="149">
        <v>18.130542872476301</v>
      </c>
      <c r="AN77" s="149">
        <v>18.734214604578</v>
      </c>
      <c r="AO77" s="149">
        <v>18.237446780374199</v>
      </c>
      <c r="AP77" s="149">
        <v>17.781270550838599</v>
      </c>
      <c r="AQ77" s="149">
        <v>17.701830210272401</v>
      </c>
      <c r="AR77" s="149">
        <v>17.4387097184566</v>
      </c>
      <c r="AS77" s="149">
        <v>17.183140401308499</v>
      </c>
      <c r="AT77" s="149">
        <v>16.552862319886898</v>
      </c>
      <c r="AU77" s="149">
        <v>15.325007043515701</v>
      </c>
      <c r="AV77" s="149">
        <v>15.124222591857301</v>
      </c>
      <c r="AW77" s="149">
        <v>13.794622735127801</v>
      </c>
      <c r="AX77" s="149">
        <v>13.8496838373906</v>
      </c>
      <c r="AY77" s="149">
        <v>13.677102434390299</v>
      </c>
      <c r="AZ77" s="149">
        <v>13.4199478717766</v>
      </c>
      <c r="BA77" s="149">
        <v>13.1585325799077</v>
      </c>
      <c r="BB77" s="149">
        <v>12.8250503363339</v>
      </c>
      <c r="BC77" s="149">
        <v>12.811695529750599</v>
      </c>
      <c r="BD77" s="149">
        <v>12.464379278689201</v>
      </c>
      <c r="BE77" s="149">
        <v>12.4926357037152</v>
      </c>
      <c r="BF77" s="149">
        <v>12.1039239931984</v>
      </c>
      <c r="BG77" s="149">
        <v>11.873300417989901</v>
      </c>
      <c r="BH77" s="149">
        <v>11.548590640799</v>
      </c>
      <c r="BI77" s="149">
        <v>10.517920423284</v>
      </c>
      <c r="BJ77" s="149">
        <v>10.6804544233299</v>
      </c>
      <c r="BK77" s="149">
        <v>11.045988191197093</v>
      </c>
      <c r="BL77" s="149">
        <v>11.2557976260511</v>
      </c>
      <c r="BM77" s="149">
        <v>11.1332453444126</v>
      </c>
      <c r="BN77" s="149">
        <v>11.3256570351039</v>
      </c>
      <c r="BO77" s="149">
        <v>12.122925073856701</v>
      </c>
      <c r="BP77" s="149">
        <v>12.2005061270767</v>
      </c>
      <c r="BQ77" s="149">
        <v>12.2317137290453</v>
      </c>
      <c r="BR77" s="149">
        <v>13.5429987920791</v>
      </c>
      <c r="BS77" s="149">
        <v>13.636348305849999</v>
      </c>
      <c r="BT77" s="149">
        <v>13.787784301532</v>
      </c>
      <c r="BU77" s="149">
        <v>13.3716355430638</v>
      </c>
      <c r="BV77" s="149">
        <v>13.5559209689893</v>
      </c>
      <c r="BW77" s="149">
        <v>13.2521491552924</v>
      </c>
      <c r="BX77" s="149">
        <v>13.0905371072432</v>
      </c>
      <c r="BY77" s="149">
        <v>12.675033618069399</v>
      </c>
      <c r="BZ77" s="149">
        <v>12.383728134637099</v>
      </c>
      <c r="CA77" s="149">
        <v>11.9467527317418</v>
      </c>
      <c r="CB77" s="149">
        <v>11.685040487278201</v>
      </c>
      <c r="CC77" s="149">
        <v>11.4378126045019</v>
      </c>
      <c r="CD77" s="149">
        <v>11.152715764782901</v>
      </c>
      <c r="CE77" s="149">
        <v>11.1598250637606</v>
      </c>
      <c r="CF77" s="149">
        <v>10.742474238172599</v>
      </c>
      <c r="CG77" s="149">
        <v>9.8469110568557703</v>
      </c>
      <c r="CH77" s="149">
        <v>10.0247409724851</v>
      </c>
      <c r="CI77" s="149">
        <v>9.8594858953955296</v>
      </c>
      <c r="CJ77" s="149">
        <v>9.6288625569873698</v>
      </c>
      <c r="CK77" s="149">
        <v>9.5427252882734308</v>
      </c>
      <c r="CL77" s="149">
        <v>9.3677396060827594</v>
      </c>
      <c r="CM77" s="149">
        <v>9.2461591299804304</v>
      </c>
      <c r="CN77" s="149">
        <v>9.1486084281783793</v>
      </c>
      <c r="CO77" s="149">
        <v>9.0094576340175596</v>
      </c>
      <c r="CP77" s="149">
        <v>8.8362569539356794</v>
      </c>
      <c r="CQ77" s="149">
        <v>8.6908450731865798</v>
      </c>
      <c r="CR77" s="149">
        <v>8.5598400709082902</v>
      </c>
    </row>
    <row r="79" spans="1:96" x14ac:dyDescent="0.3">
      <c r="A79" s="152" t="s">
        <v>40</v>
      </c>
    </row>
    <row r="80" spans="1:96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</row>
    <row r="81" spans="1:95" ht="102.7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</row>
    <row r="82" spans="1:95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</row>
    <row r="83" spans="1:95" x14ac:dyDescent="0.3">
      <c r="A83" s="158" t="s">
        <v>44</v>
      </c>
      <c r="B83" s="157"/>
      <c r="C83" s="157"/>
      <c r="D83" s="157"/>
    </row>
    <row r="86" spans="1:95" x14ac:dyDescent="0.3">
      <c r="I86" s="32"/>
      <c r="J86" s="32"/>
      <c r="K86" s="32"/>
      <c r="L86" s="32"/>
    </row>
    <row r="89" spans="1:95" x14ac:dyDescent="0.3">
      <c r="I89" s="32"/>
      <c r="J89" s="32"/>
      <c r="K89" s="32"/>
      <c r="L89" s="32"/>
    </row>
  </sheetData>
  <mergeCells count="3">
    <mergeCell ref="A3:A4"/>
    <mergeCell ref="M3:CR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S89"/>
  <sheetViews>
    <sheetView zoomScale="70" zoomScaleNormal="70" workbookViewId="0">
      <pane xSplit="1" ySplit="4" topLeftCell="B5" activePane="bottomRight" state="frozenSplit"/>
      <selection activeCell="M3" sqref="M3:CR3"/>
      <selection pane="topRight" activeCell="M3" sqref="M3:CR3"/>
      <selection pane="bottomLeft" activeCell="M3" sqref="M3:CR3"/>
      <selection pane="bottomRight" activeCell="M4" sqref="M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customWidth="1"/>
    <col min="97" max="16384" width="8.88671875" style="4"/>
  </cols>
  <sheetData>
    <row r="1" spans="1:96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R1" s="182" t="s">
        <v>1</v>
      </c>
    </row>
    <row r="2" spans="1:96" s="9" customFormat="1" x14ac:dyDescent="0.3">
      <c r="A2" s="5"/>
      <c r="B2" s="6"/>
      <c r="C2" s="6"/>
      <c r="D2" s="18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159"/>
    </row>
    <row r="3" spans="1:96" s="1" customFormat="1" x14ac:dyDescent="0.3">
      <c r="A3" s="11" t="s">
        <v>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 t="s">
        <v>45</v>
      </c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3"/>
    </row>
    <row r="4" spans="1:96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  <c r="CD4" s="14">
        <v>45200</v>
      </c>
      <c r="CE4" s="14">
        <v>45231</v>
      </c>
      <c r="CF4" s="14">
        <v>45261</v>
      </c>
      <c r="CG4" s="14">
        <v>45292</v>
      </c>
      <c r="CH4" s="14">
        <v>45323</v>
      </c>
      <c r="CI4" s="14">
        <v>45352</v>
      </c>
      <c r="CJ4" s="14">
        <v>45383</v>
      </c>
      <c r="CK4" s="14">
        <v>45413</v>
      </c>
      <c r="CL4" s="14">
        <v>45444</v>
      </c>
      <c r="CM4" s="14">
        <v>45474</v>
      </c>
      <c r="CN4" s="14">
        <v>45505</v>
      </c>
      <c r="CO4" s="14">
        <v>45536</v>
      </c>
      <c r="CP4" s="14">
        <v>45566</v>
      </c>
      <c r="CQ4" s="14">
        <v>45597</v>
      </c>
      <c r="CR4" s="14">
        <v>45627</v>
      </c>
    </row>
    <row r="5" spans="1:96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25"/>
      <c r="CN5" s="25"/>
      <c r="CO5" s="25"/>
      <c r="CP5" s="25"/>
      <c r="CQ5" s="25"/>
      <c r="CR5" s="25"/>
    </row>
    <row r="6" spans="1:96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  <c r="CD6" s="30">
        <v>268764.31402088999</v>
      </c>
      <c r="CE6" s="30">
        <v>269955.86150463001</v>
      </c>
      <c r="CF6" s="30">
        <v>273489.64871227002</v>
      </c>
      <c r="CG6" s="30">
        <v>281031.08578765998</v>
      </c>
      <c r="CH6" s="30">
        <v>275615.50942304998</v>
      </c>
      <c r="CI6" s="30">
        <v>273276.10083160998</v>
      </c>
      <c r="CJ6" s="30">
        <v>277951.06301738002</v>
      </c>
      <c r="CK6" s="30">
        <v>279071.57878903998</v>
      </c>
      <c r="CL6" s="30">
        <v>285888.11603216</v>
      </c>
      <c r="CM6" s="30">
        <v>282748.42381082999</v>
      </c>
      <c r="CN6" s="30">
        <v>289892.26494026999</v>
      </c>
      <c r="CO6" s="30">
        <v>291580.25264730997</v>
      </c>
      <c r="CP6" s="30">
        <v>291580.44903462002</v>
      </c>
      <c r="CQ6" s="30">
        <v>290618.68729241</v>
      </c>
      <c r="CR6" s="30">
        <v>296476.44897258002</v>
      </c>
    </row>
    <row r="7" spans="1:96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  <c r="CD7" s="29">
        <v>109592.91624062</v>
      </c>
      <c r="CE7" s="29">
        <v>110121.99665538</v>
      </c>
      <c r="CF7" s="29">
        <v>108437.54205344</v>
      </c>
      <c r="CG7" s="29">
        <v>113908.46147636</v>
      </c>
      <c r="CH7" s="29">
        <v>112681.77680819</v>
      </c>
      <c r="CI7" s="29">
        <v>112972.79095816</v>
      </c>
      <c r="CJ7" s="29">
        <v>115313.32278680999</v>
      </c>
      <c r="CK7" s="29">
        <v>115642.65262769999</v>
      </c>
      <c r="CL7" s="29">
        <v>117649.85009691</v>
      </c>
      <c r="CM7" s="29">
        <v>116453.74420025</v>
      </c>
      <c r="CN7" s="29">
        <v>116348.24505853</v>
      </c>
      <c r="CO7" s="29">
        <v>117700.72865326999</v>
      </c>
      <c r="CP7" s="29">
        <v>117502.50580198001</v>
      </c>
      <c r="CQ7" s="29">
        <v>118451.9225682</v>
      </c>
      <c r="CR7" s="29">
        <v>118431.23910599999</v>
      </c>
    </row>
    <row r="8" spans="1:96" s="115" customFormat="1" x14ac:dyDescent="0.3">
      <c r="A8" s="109" t="s">
        <v>7</v>
      </c>
      <c r="B8" s="110">
        <f t="shared" ref="B8:I8" si="0">IFERROR(100*(B7/B6),0)</f>
        <v>53.697362833439669</v>
      </c>
      <c r="C8" s="164">
        <f t="shared" si="0"/>
        <v>59.28283895291495</v>
      </c>
      <c r="D8" s="110">
        <f t="shared" si="0"/>
        <v>58.752661196974302</v>
      </c>
      <c r="E8" s="110">
        <f t="shared" si="0"/>
        <v>59.599920706910815</v>
      </c>
      <c r="F8" s="110">
        <f t="shared" si="0"/>
        <v>59.305619675532419</v>
      </c>
      <c r="G8" s="110">
        <f t="shared" si="0"/>
        <v>59.878205661370664</v>
      </c>
      <c r="H8" s="165">
        <f t="shared" si="0"/>
        <v>61.305457518162996</v>
      </c>
      <c r="I8" s="110">
        <f t="shared" si="0"/>
        <v>60.17365294004707</v>
      </c>
      <c r="J8" s="123">
        <v>59.508533859391079</v>
      </c>
      <c r="K8" s="123">
        <v>57.894835035239097</v>
      </c>
      <c r="L8" s="123">
        <v>57.400973303160299</v>
      </c>
      <c r="M8" s="110">
        <v>55.022795133564102</v>
      </c>
      <c r="N8" s="110">
        <v>58.082736619122798</v>
      </c>
      <c r="O8" s="110">
        <v>57.811409138141201</v>
      </c>
      <c r="P8" s="110">
        <v>58.6881609530204</v>
      </c>
      <c r="Q8" s="110">
        <v>58.227038077364597</v>
      </c>
      <c r="R8" s="110">
        <v>58.322816233498202</v>
      </c>
      <c r="S8" s="110">
        <v>58.001576641702499</v>
      </c>
      <c r="T8" s="110">
        <v>58.143012323187001</v>
      </c>
      <c r="U8" s="110">
        <v>59.152785180865799</v>
      </c>
      <c r="V8" s="110">
        <v>58.9176629770094</v>
      </c>
      <c r="W8" s="110">
        <v>58.0488816817128</v>
      </c>
      <c r="X8" s="110">
        <v>57.924462140389103</v>
      </c>
      <c r="Y8" s="110">
        <v>56.956250639743402</v>
      </c>
      <c r="Z8" s="110">
        <v>58.315242372065903</v>
      </c>
      <c r="AA8" s="110">
        <v>56.959695310978603</v>
      </c>
      <c r="AB8" s="110">
        <v>56.185382320180899</v>
      </c>
      <c r="AC8" s="110">
        <v>55.903155587178297</v>
      </c>
      <c r="AD8" s="110">
        <v>55.8994723401442</v>
      </c>
      <c r="AE8" s="110">
        <v>55.631329414877499</v>
      </c>
      <c r="AF8" s="110">
        <v>56.031485854653098</v>
      </c>
      <c r="AG8" s="110">
        <v>56.015122494527702</v>
      </c>
      <c r="AH8" s="110">
        <v>55.137028688997802</v>
      </c>
      <c r="AI8" s="110">
        <v>54.494970684525299</v>
      </c>
      <c r="AJ8" s="110">
        <v>54.487619560218199</v>
      </c>
      <c r="AK8" s="110">
        <v>54.2194134592757</v>
      </c>
      <c r="AL8" s="110">
        <v>55.013408319997403</v>
      </c>
      <c r="AM8" s="110">
        <v>55.261976152591799</v>
      </c>
      <c r="AN8" s="110">
        <v>55.7937967138133</v>
      </c>
      <c r="AO8" s="110">
        <v>56.225004731737499</v>
      </c>
      <c r="AP8" s="110">
        <v>56.895941539121502</v>
      </c>
      <c r="AQ8" s="110">
        <v>54.274124795145703</v>
      </c>
      <c r="AR8" s="110">
        <v>54.057153074856501</v>
      </c>
      <c r="AS8" s="110">
        <v>53.862918688354299</v>
      </c>
      <c r="AT8" s="110">
        <v>49.408348070265298</v>
      </c>
      <c r="AU8" s="110">
        <v>47.111154072362503</v>
      </c>
      <c r="AV8" s="110">
        <v>43.469610669016298</v>
      </c>
      <c r="AW8" s="110">
        <v>42.806508986878796</v>
      </c>
      <c r="AX8" s="110">
        <v>43.741443923928898</v>
      </c>
      <c r="AY8" s="110">
        <v>43.1955702638042</v>
      </c>
      <c r="AZ8" s="110">
        <v>43.567197704691601</v>
      </c>
      <c r="BA8" s="110">
        <v>43.911049561109898</v>
      </c>
      <c r="BB8" s="110">
        <v>42.040160086472</v>
      </c>
      <c r="BC8" s="110">
        <v>41.345239835257097</v>
      </c>
      <c r="BD8" s="110">
        <v>40.250554233854601</v>
      </c>
      <c r="BE8" s="110">
        <v>39.4200903072187</v>
      </c>
      <c r="BF8" s="110">
        <v>35.795205234796498</v>
      </c>
      <c r="BG8" s="110">
        <v>35.028584231452001</v>
      </c>
      <c r="BH8" s="110">
        <v>30.1507798748966</v>
      </c>
      <c r="BI8" s="110">
        <v>28.8850622264946</v>
      </c>
      <c r="BJ8" s="110">
        <v>28.741529214674099</v>
      </c>
      <c r="BK8" s="110">
        <v>18.06703828931747</v>
      </c>
      <c r="BL8" s="110">
        <v>18.098835240991502</v>
      </c>
      <c r="BM8" s="110">
        <v>19.631904101216701</v>
      </c>
      <c r="BN8" s="110">
        <v>21.204550800176602</v>
      </c>
      <c r="BO8" s="110">
        <v>23.843918932024099</v>
      </c>
      <c r="BP8" s="110">
        <v>24.403424406142999</v>
      </c>
      <c r="BQ8" s="110">
        <v>25.4191285517228</v>
      </c>
      <c r="BR8" s="110">
        <v>28.064626517971</v>
      </c>
      <c r="BS8" s="110">
        <v>32.1520416026666</v>
      </c>
      <c r="BT8" s="110">
        <v>33.386473217635803</v>
      </c>
      <c r="BU8" s="110">
        <v>36.8869768044339</v>
      </c>
      <c r="BV8" s="110">
        <v>37.228152162722701</v>
      </c>
      <c r="BW8" s="110">
        <v>37.982782582929303</v>
      </c>
      <c r="BX8" s="110">
        <v>38.917904088012001</v>
      </c>
      <c r="BY8" s="110">
        <v>39.953966049066601</v>
      </c>
      <c r="BZ8" s="110">
        <v>39.085383952589901</v>
      </c>
      <c r="CA8" s="110">
        <v>39.196542687947201</v>
      </c>
      <c r="CB8" s="110">
        <v>40.011798544661602</v>
      </c>
      <c r="CC8" s="110">
        <v>40.277602733876897</v>
      </c>
      <c r="CD8" s="110">
        <v>40.776587710264899</v>
      </c>
      <c r="CE8" s="110">
        <v>40.792593293437797</v>
      </c>
      <c r="CF8" s="110">
        <v>39.649596452377502</v>
      </c>
      <c r="CG8" s="110">
        <v>40.532335117698103</v>
      </c>
      <c r="CH8" s="110">
        <v>40.883685045180698</v>
      </c>
      <c r="CI8" s="110">
        <v>41.340164988585201</v>
      </c>
      <c r="CJ8" s="110">
        <v>41.486915550885897</v>
      </c>
      <c r="CK8" s="110">
        <v>41.438348229333101</v>
      </c>
      <c r="CL8" s="110">
        <v>41.152410156033</v>
      </c>
      <c r="CM8" s="112">
        <v>41.186346021211499</v>
      </c>
      <c r="CN8" s="112">
        <v>40.134994661724598</v>
      </c>
      <c r="CO8" s="112">
        <v>40.366495187737797</v>
      </c>
      <c r="CP8" s="112">
        <v>40.298485783602302</v>
      </c>
      <c r="CQ8" s="112">
        <v>40.758536098202804</v>
      </c>
      <c r="CR8" s="112">
        <v>39.946255264597198</v>
      </c>
    </row>
    <row r="9" spans="1:96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  <c r="CD9" s="45">
        <v>14962.10671405</v>
      </c>
      <c r="CE9" s="45">
        <v>14780.00358744</v>
      </c>
      <c r="CF9" s="45">
        <v>14725.451924929999</v>
      </c>
      <c r="CG9" s="45">
        <v>13770.95256496</v>
      </c>
      <c r="CH9" s="45">
        <v>13590.800656150001</v>
      </c>
      <c r="CI9" s="45">
        <v>13720.12940286</v>
      </c>
      <c r="CJ9" s="45">
        <v>14044.274706190001</v>
      </c>
      <c r="CK9" s="45">
        <v>14202.84162804</v>
      </c>
      <c r="CL9" s="45">
        <v>14365.3275323</v>
      </c>
      <c r="CM9" s="45">
        <v>14212.99354956</v>
      </c>
      <c r="CN9" s="45">
        <v>14437.793697339999</v>
      </c>
      <c r="CO9" s="45">
        <v>14509.256901119999</v>
      </c>
      <c r="CP9" s="45">
        <v>14475.941558390001</v>
      </c>
      <c r="CQ9" s="45">
        <v>13351.191310419999</v>
      </c>
      <c r="CR9" s="45">
        <v>13346.280214230001</v>
      </c>
    </row>
    <row r="10" spans="1:96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  <c r="CD10" s="31">
        <v>14268.767031969999</v>
      </c>
      <c r="CE10" s="31">
        <v>14102.485295480001</v>
      </c>
      <c r="CF10" s="31">
        <v>14051.31017759</v>
      </c>
      <c r="CG10" s="31">
        <v>13102.252769840001</v>
      </c>
      <c r="CH10" s="31">
        <v>12931.9321948</v>
      </c>
      <c r="CI10" s="31">
        <v>13039.80437914</v>
      </c>
      <c r="CJ10" s="31">
        <v>13326.19831763</v>
      </c>
      <c r="CK10" s="31">
        <v>13484.613333449999</v>
      </c>
      <c r="CL10" s="31">
        <v>13652.738495719999</v>
      </c>
      <c r="CM10" s="31">
        <v>13542.16655005</v>
      </c>
      <c r="CN10" s="31">
        <v>13719.84349655</v>
      </c>
      <c r="CO10" s="31">
        <v>13805.60691991</v>
      </c>
      <c r="CP10" s="31">
        <v>13772.04269437</v>
      </c>
      <c r="CQ10" s="31">
        <v>12656.586473249999</v>
      </c>
      <c r="CR10" s="31">
        <v>12715.24992556</v>
      </c>
    </row>
    <row r="11" spans="1:96" s="115" customFormat="1" x14ac:dyDescent="0.3">
      <c r="A11" s="109" t="s">
        <v>7</v>
      </c>
      <c r="B11" s="110">
        <f t="shared" ref="B11:I11" si="1">IFERROR(100*(B10/B9),0)</f>
        <v>93.784974806555837</v>
      </c>
      <c r="C11" s="164">
        <f t="shared" si="1"/>
        <v>94.272953065875313</v>
      </c>
      <c r="D11" s="110">
        <f t="shared" si="1"/>
        <v>94.335024441491115</v>
      </c>
      <c r="E11" s="110">
        <f t="shared" si="1"/>
        <v>94.608191513788313</v>
      </c>
      <c r="F11" s="110">
        <f t="shared" si="1"/>
        <v>94.718327777663831</v>
      </c>
      <c r="G11" s="110">
        <f t="shared" si="1"/>
        <v>95.054823728615574</v>
      </c>
      <c r="H11" s="110">
        <f t="shared" si="1"/>
        <v>95.256105386147681</v>
      </c>
      <c r="I11" s="110">
        <f t="shared" si="1"/>
        <v>95.400120760544141</v>
      </c>
      <c r="J11" s="111">
        <v>95.394357685935645</v>
      </c>
      <c r="K11" s="110">
        <v>95.592902730911703</v>
      </c>
      <c r="L11" s="110">
        <v>95.450133954874502</v>
      </c>
      <c r="M11" s="110">
        <v>95.580077701932197</v>
      </c>
      <c r="N11" s="110">
        <v>96.018388860844496</v>
      </c>
      <c r="O11" s="110">
        <v>96.008554861602093</v>
      </c>
      <c r="P11" s="110">
        <v>96.105718570985999</v>
      </c>
      <c r="Q11" s="111">
        <v>96.259363744233696</v>
      </c>
      <c r="R11" s="111">
        <v>96.351656666691795</v>
      </c>
      <c r="S11" s="111">
        <v>96.392517434936394</v>
      </c>
      <c r="T11" s="111">
        <v>96.466938375131704</v>
      </c>
      <c r="U11" s="111">
        <v>96.4872351082888</v>
      </c>
      <c r="V11" s="111">
        <v>96.412515295117203</v>
      </c>
      <c r="W11" s="111">
        <v>96.359796480763904</v>
      </c>
      <c r="X11" s="111">
        <v>96.585812817869197</v>
      </c>
      <c r="Y11" s="111">
        <v>96.456675389459704</v>
      </c>
      <c r="Z11" s="111">
        <v>96.502346002154894</v>
      </c>
      <c r="AA11" s="111">
        <v>96.606589236762503</v>
      </c>
      <c r="AB11" s="111">
        <v>96.601052756579193</v>
      </c>
      <c r="AC11" s="111">
        <v>96.342005983696694</v>
      </c>
      <c r="AD11" s="111">
        <v>96.299215538996293</v>
      </c>
      <c r="AE11" s="111">
        <v>96.358305443519498</v>
      </c>
      <c r="AF11" s="111">
        <v>96.420005287246099</v>
      </c>
      <c r="AG11" s="111">
        <v>96.493221013951896</v>
      </c>
      <c r="AH11" s="111">
        <v>96.605909572814397</v>
      </c>
      <c r="AI11" s="111">
        <v>96.850862668823396</v>
      </c>
      <c r="AJ11" s="111">
        <v>96.896950144965302</v>
      </c>
      <c r="AK11" s="111">
        <v>96.577563668770296</v>
      </c>
      <c r="AL11" s="111">
        <v>96.638029921273301</v>
      </c>
      <c r="AM11" s="111">
        <v>96.651554548346795</v>
      </c>
      <c r="AN11" s="111">
        <v>96.783746662928806</v>
      </c>
      <c r="AO11" s="111">
        <v>96.793631359323399</v>
      </c>
      <c r="AP11" s="111">
        <v>96.889834867938802</v>
      </c>
      <c r="AQ11" s="111">
        <v>97.013170588121497</v>
      </c>
      <c r="AR11" s="111">
        <v>97.084073596104702</v>
      </c>
      <c r="AS11" s="111">
        <v>97.131570619532795</v>
      </c>
      <c r="AT11" s="111">
        <v>97.140350480554602</v>
      </c>
      <c r="AU11" s="111">
        <v>96.900448681633705</v>
      </c>
      <c r="AV11" s="111">
        <v>96.6221823925367</v>
      </c>
      <c r="AW11" s="111">
        <v>96.480514287743205</v>
      </c>
      <c r="AX11" s="111">
        <v>96.450670821518997</v>
      </c>
      <c r="AY11" s="111">
        <v>96.341351945624098</v>
      </c>
      <c r="AZ11" s="111">
        <v>96.212521200095793</v>
      </c>
      <c r="BA11" s="111">
        <v>96.357547826699999</v>
      </c>
      <c r="BB11" s="111">
        <v>96.2463136442273</v>
      </c>
      <c r="BC11" s="111">
        <v>96.263549351547297</v>
      </c>
      <c r="BD11" s="111">
        <v>96.267034020799002</v>
      </c>
      <c r="BE11" s="111">
        <v>96.002363370794697</v>
      </c>
      <c r="BF11" s="111">
        <v>95.923371501530099</v>
      </c>
      <c r="BG11" s="111">
        <v>95.6549238898683</v>
      </c>
      <c r="BH11" s="111">
        <v>95.3721169766782</v>
      </c>
      <c r="BI11" s="111">
        <v>95.351679069391906</v>
      </c>
      <c r="BJ11" s="111">
        <v>95.162020657024101</v>
      </c>
      <c r="BK11" s="111">
        <v>94.690515317796411</v>
      </c>
      <c r="BL11" s="111">
        <v>90.444442644360507</v>
      </c>
      <c r="BM11" s="111">
        <v>94.584729112615307</v>
      </c>
      <c r="BN11" s="111">
        <v>95.111980097896307</v>
      </c>
      <c r="BO11" s="111">
        <v>95.536610933750396</v>
      </c>
      <c r="BP11" s="111">
        <v>95.811686539020499</v>
      </c>
      <c r="BQ11" s="111">
        <v>95.874859370536299</v>
      </c>
      <c r="BR11" s="111">
        <v>96.525976219475993</v>
      </c>
      <c r="BS11" s="111">
        <v>96.690293055143997</v>
      </c>
      <c r="BT11" s="111">
        <v>97.163046535851606</v>
      </c>
      <c r="BU11" s="111">
        <v>95.094427483665797</v>
      </c>
      <c r="BV11" s="111">
        <v>95.839596411150097</v>
      </c>
      <c r="BW11" s="111">
        <v>95.796165050431199</v>
      </c>
      <c r="BX11" s="111">
        <v>96.0318231745145</v>
      </c>
      <c r="BY11" s="111">
        <v>95.721585345817104</v>
      </c>
      <c r="BZ11" s="111">
        <v>95.204987387215496</v>
      </c>
      <c r="CA11" s="111">
        <v>94.936586701738307</v>
      </c>
      <c r="CB11" s="111">
        <v>95.306783827019402</v>
      </c>
      <c r="CC11" s="111">
        <v>95.365794044242705</v>
      </c>
      <c r="CD11" s="111">
        <v>95.366029026988997</v>
      </c>
      <c r="CE11" s="111">
        <v>95.415980192753395</v>
      </c>
      <c r="CF11" s="111">
        <v>95.421928299540397</v>
      </c>
      <c r="CG11" s="111">
        <v>95.144128251363696</v>
      </c>
      <c r="CH11" s="111">
        <v>95.1520997326095</v>
      </c>
      <c r="CI11" s="111">
        <v>95.041409568788893</v>
      </c>
      <c r="CJ11" s="111">
        <v>94.887052527934998</v>
      </c>
      <c r="CK11" s="111">
        <v>94.943066229985703</v>
      </c>
      <c r="CL11" s="111">
        <v>95.039521131851899</v>
      </c>
      <c r="CM11" s="113">
        <v>95.280185014009504</v>
      </c>
      <c r="CN11" s="113">
        <v>95.027285914729006</v>
      </c>
      <c r="CO11" s="113">
        <v>95.150337567214194</v>
      </c>
      <c r="CP11" s="113">
        <v>95.137457130641494</v>
      </c>
      <c r="CQ11" s="113">
        <v>94.797431772040497</v>
      </c>
      <c r="CR11" s="113">
        <v>95.271863931066093</v>
      </c>
    </row>
    <row r="12" spans="1:96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  <c r="CD12" s="44">
        <v>49608.61823195</v>
      </c>
      <c r="CE12" s="44">
        <v>58122.181841179998</v>
      </c>
      <c r="CF12" s="44">
        <v>58031.213107509997</v>
      </c>
      <c r="CG12" s="44">
        <v>40725.996154439999</v>
      </c>
      <c r="CH12" s="44">
        <v>57657.275815890003</v>
      </c>
      <c r="CI12" s="44">
        <v>59395.172162429997</v>
      </c>
      <c r="CJ12" s="44">
        <v>58763.432979370002</v>
      </c>
      <c r="CK12" s="44">
        <v>65405.275816720001</v>
      </c>
      <c r="CL12" s="44">
        <v>65723.705189619999</v>
      </c>
      <c r="CM12" s="44">
        <v>56078.870083089998</v>
      </c>
      <c r="CN12" s="44">
        <v>56005.281722879998</v>
      </c>
      <c r="CO12" s="44">
        <v>69801.225106359998</v>
      </c>
      <c r="CP12" s="44">
        <v>82893.507605659994</v>
      </c>
      <c r="CQ12" s="44">
        <v>76750.289685809999</v>
      </c>
      <c r="CR12" s="44">
        <v>94458.788761889999</v>
      </c>
    </row>
    <row r="13" spans="1:96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0">
        <v>41.617694620000002</v>
      </c>
      <c r="CD13" s="30">
        <v>41.63550206</v>
      </c>
      <c r="CE13" s="30">
        <v>0.11110037</v>
      </c>
      <c r="CF13" s="30">
        <v>0.11112878</v>
      </c>
      <c r="CG13" s="30">
        <v>0.11603889000000001</v>
      </c>
      <c r="CH13" s="30">
        <v>0.11570954999999999</v>
      </c>
      <c r="CI13" s="30">
        <v>0.1167272</v>
      </c>
      <c r="CJ13" s="30">
        <v>0.11982412000000001</v>
      </c>
      <c r="CK13" s="30">
        <v>0.12119096</v>
      </c>
      <c r="CL13" s="30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</row>
    <row r="14" spans="1:96" s="115" customFormat="1" x14ac:dyDescent="0.3">
      <c r="A14" s="109" t="s">
        <v>7</v>
      </c>
      <c r="B14" s="110">
        <f t="shared" ref="B14:I14" si="2">IFERROR(100*(B13/B12),0)</f>
        <v>4.4189981565757996</v>
      </c>
      <c r="C14" s="164">
        <f t="shared" si="2"/>
        <v>5.9346223520261132</v>
      </c>
      <c r="D14" s="110">
        <f t="shared" si="2"/>
        <v>4.6603821533823444</v>
      </c>
      <c r="E14" s="110">
        <f t="shared" si="2"/>
        <v>3.8449152351320022</v>
      </c>
      <c r="F14" s="110">
        <f t="shared" si="2"/>
        <v>5.1135490436978701</v>
      </c>
      <c r="G14" s="110">
        <f t="shared" si="2"/>
        <v>4.5814882749745038</v>
      </c>
      <c r="H14" s="110">
        <f t="shared" si="2"/>
        <v>3.4668293673603983</v>
      </c>
      <c r="I14" s="110">
        <f t="shared" si="2"/>
        <v>3.2717164131036904</v>
      </c>
      <c r="J14" s="123">
        <v>2.8321028716073546</v>
      </c>
      <c r="K14" s="123">
        <v>3.1913052633697299</v>
      </c>
      <c r="L14" s="123">
        <v>2.7793330346278902</v>
      </c>
      <c r="M14" s="110">
        <v>2.3326234160007502</v>
      </c>
      <c r="N14" s="110">
        <v>2.5667988363929699</v>
      </c>
      <c r="O14" s="123">
        <v>2.2505243738674499</v>
      </c>
      <c r="P14" s="123">
        <v>2.32460042584606</v>
      </c>
      <c r="Q14" s="123">
        <v>2.3564920866035801</v>
      </c>
      <c r="R14" s="123">
        <v>2.4466662921953302</v>
      </c>
      <c r="S14" s="123">
        <v>2.1547844704500498</v>
      </c>
      <c r="T14" s="123">
        <v>0.85980029952142401</v>
      </c>
      <c r="U14" s="123">
        <v>1.50061601647885</v>
      </c>
      <c r="V14" s="123">
        <v>1.0378370781412301</v>
      </c>
      <c r="W14" s="123">
        <v>0.75556898595350097</v>
      </c>
      <c r="X14" s="123">
        <v>1.34600781372334</v>
      </c>
      <c r="Y14" s="123">
        <v>0.77104483171107197</v>
      </c>
      <c r="Z14" s="123">
        <v>0.58564990057421296</v>
      </c>
      <c r="AA14" s="123">
        <v>0.64887086212957301</v>
      </c>
      <c r="AB14" s="123">
        <v>0.62969916148662597</v>
      </c>
      <c r="AC14" s="123">
        <v>0.82463987321612198</v>
      </c>
      <c r="AD14" s="123">
        <v>0.81709645167658296</v>
      </c>
      <c r="AE14" s="123">
        <v>0.71269484210798495</v>
      </c>
      <c r="AF14" s="123">
        <v>0.49605992317243602</v>
      </c>
      <c r="AG14" s="123">
        <v>0.45388271704222199</v>
      </c>
      <c r="AH14" s="123">
        <v>0.50851479270970601</v>
      </c>
      <c r="AI14" s="123">
        <v>0.46758495795939697</v>
      </c>
      <c r="AJ14" s="123">
        <v>0.50644914433358701</v>
      </c>
      <c r="AK14" s="123">
        <v>0.55318481828181099</v>
      </c>
      <c r="AL14" s="123">
        <v>0.47645918183661101</v>
      </c>
      <c r="AM14" s="123">
        <v>0.43060666173043299</v>
      </c>
      <c r="AN14" s="123">
        <v>0.61321868110571498</v>
      </c>
      <c r="AO14" s="123">
        <v>0.59388434859534101</v>
      </c>
      <c r="AP14" s="123">
        <v>0.57531877833036105</v>
      </c>
      <c r="AQ14" s="123">
        <v>0.59759835686976004</v>
      </c>
      <c r="AR14" s="123">
        <v>0.50084360232151004</v>
      </c>
      <c r="AS14" s="123">
        <v>0.48783750274889898</v>
      </c>
      <c r="AT14" s="123">
        <v>0.48711211055279402</v>
      </c>
      <c r="AU14" s="123">
        <v>0.49284921563769402</v>
      </c>
      <c r="AV14" s="123">
        <v>0.54926664810333603</v>
      </c>
      <c r="AW14" s="123">
        <v>0.607382330423204</v>
      </c>
      <c r="AX14" s="123">
        <v>0.51134073405914904</v>
      </c>
      <c r="AY14" s="123">
        <v>0.48758985208087802</v>
      </c>
      <c r="AZ14" s="123">
        <v>0.517155186620606</v>
      </c>
      <c r="BA14" s="123">
        <v>0.50122471926525702</v>
      </c>
      <c r="BB14" s="123">
        <v>0.50075460513036296</v>
      </c>
      <c r="BC14" s="123">
        <v>0.123918163365395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2.2948774795207901E-2</v>
      </c>
      <c r="BO14" s="123">
        <v>1.6064936705698099E-2</v>
      </c>
      <c r="BP14" s="123">
        <v>1.3697698085580299E-2</v>
      </c>
      <c r="BQ14" s="123">
        <v>1.60888638021193E-2</v>
      </c>
      <c r="BR14" s="123">
        <v>0.14564448801364599</v>
      </c>
      <c r="BS14" s="123">
        <v>0.139560908619874</v>
      </c>
      <c r="BT14" s="123">
        <v>0.14173001188683701</v>
      </c>
      <c r="BU14" s="123">
        <v>1.2323194226659701E-2</v>
      </c>
      <c r="BV14" s="123">
        <v>8.4322527375359606E-3</v>
      </c>
      <c r="BW14" s="123">
        <v>8.3113217361597894E-3</v>
      </c>
      <c r="BX14" s="123">
        <v>8.6208172861755694E-2</v>
      </c>
      <c r="BY14" s="123">
        <v>9.0969201667993702E-2</v>
      </c>
      <c r="BZ14" s="123">
        <v>9.6674347611333006E-2</v>
      </c>
      <c r="CA14" s="123">
        <v>0.105241278734048</v>
      </c>
      <c r="CB14" s="123">
        <v>9.5984997333166497E-2</v>
      </c>
      <c r="CC14" s="123">
        <v>9.1006923963966105E-2</v>
      </c>
      <c r="CD14" s="123">
        <v>8.3927961599996798E-2</v>
      </c>
      <c r="CE14" s="123">
        <v>1.91149689293468E-4</v>
      </c>
      <c r="CF14" s="123">
        <v>1.9149828867806099E-4</v>
      </c>
      <c r="CG14" s="123">
        <v>2.84925848246807E-4</v>
      </c>
      <c r="CH14" s="123">
        <v>2.0068507983186899E-4</v>
      </c>
      <c r="CI14" s="123">
        <v>1.96526410733826E-4</v>
      </c>
      <c r="CJ14" s="123">
        <v>2.03909325791205E-4</v>
      </c>
      <c r="CK14" s="123">
        <v>1.8529233075876601E-4</v>
      </c>
      <c r="CL14" s="123">
        <v>1.88258771539163E-4</v>
      </c>
      <c r="CM14" s="166">
        <v>2.20840023731762E-4</v>
      </c>
      <c r="CN14" s="166">
        <v>2.23812408658578E-4</v>
      </c>
      <c r="CO14" s="166">
        <v>1.8028142028775701E-4</v>
      </c>
      <c r="CP14" s="166">
        <v>1.5172024158790999E-4</v>
      </c>
      <c r="CQ14" s="166">
        <v>1.64312383075364E-4</v>
      </c>
      <c r="CR14" s="166">
        <v>1.3453218241061101E-4</v>
      </c>
    </row>
    <row r="15" spans="1:96" s="32" customFormat="1" ht="28.8" x14ac:dyDescent="0.3">
      <c r="A15" s="50" t="s">
        <v>10</v>
      </c>
      <c r="B15" s="21">
        <v>0</v>
      </c>
      <c r="C15" s="5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  <c r="CD15" s="45">
        <v>13336.30994988</v>
      </c>
      <c r="CE15" s="45">
        <v>12884.69619405</v>
      </c>
      <c r="CF15" s="45">
        <v>12507.128238429999</v>
      </c>
      <c r="CG15" s="45">
        <v>12665.61395194</v>
      </c>
      <c r="CH15" s="45">
        <v>12236.731399800001</v>
      </c>
      <c r="CI15" s="45">
        <v>11942.363900320001</v>
      </c>
      <c r="CJ15" s="45">
        <v>11853.94376448</v>
      </c>
      <c r="CK15" s="45">
        <v>11574.688875760001</v>
      </c>
      <c r="CL15" s="45">
        <v>11455.09340851</v>
      </c>
      <c r="CM15" s="45">
        <v>11053.301871240001</v>
      </c>
      <c r="CN15" s="45">
        <v>10820.82969828</v>
      </c>
      <c r="CO15" s="45">
        <v>10500.75142805</v>
      </c>
      <c r="CP15" s="45">
        <v>10082.08046886</v>
      </c>
      <c r="CQ15" s="45">
        <v>9716.6596230100004</v>
      </c>
      <c r="CR15" s="45">
        <v>9515.3173275200006</v>
      </c>
    </row>
    <row r="16" spans="1:96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</row>
    <row r="17" spans="1:96" s="115" customFormat="1" x14ac:dyDescent="0.3">
      <c r="A17" s="109" t="s">
        <v>7</v>
      </c>
      <c r="B17" s="110">
        <f t="shared" ref="B17:I17" si="3">IFERROR(100*(B16/B15),0)</f>
        <v>0</v>
      </c>
      <c r="C17" s="164">
        <f t="shared" si="3"/>
        <v>0</v>
      </c>
      <c r="D17" s="110">
        <f t="shared" si="3"/>
        <v>0</v>
      </c>
      <c r="E17" s="110">
        <f t="shared" si="3"/>
        <v>0</v>
      </c>
      <c r="F17" s="110">
        <f t="shared" si="3"/>
        <v>0</v>
      </c>
      <c r="G17" s="110">
        <f t="shared" si="3"/>
        <v>0</v>
      </c>
      <c r="H17" s="110">
        <f t="shared" si="3"/>
        <v>0</v>
      </c>
      <c r="I17" s="110">
        <f t="shared" si="3"/>
        <v>0</v>
      </c>
      <c r="J17" s="110">
        <v>0</v>
      </c>
      <c r="K17" s="110">
        <v>0</v>
      </c>
      <c r="L17" s="111">
        <v>0</v>
      </c>
      <c r="M17" s="110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111">
        <v>0</v>
      </c>
      <c r="AG17" s="111">
        <v>0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11">
        <v>0</v>
      </c>
      <c r="AS17" s="111">
        <v>0</v>
      </c>
      <c r="AT17" s="111">
        <v>0</v>
      </c>
      <c r="AU17" s="111">
        <v>0</v>
      </c>
      <c r="AV17" s="111">
        <v>0</v>
      </c>
      <c r="AW17" s="111">
        <v>0</v>
      </c>
      <c r="AX17" s="111">
        <v>0</v>
      </c>
      <c r="AY17" s="111">
        <v>0</v>
      </c>
      <c r="AZ17" s="111">
        <v>0</v>
      </c>
      <c r="BA17" s="111">
        <v>0</v>
      </c>
      <c r="BB17" s="111">
        <v>0</v>
      </c>
      <c r="BC17" s="111">
        <v>0</v>
      </c>
      <c r="BD17" s="111">
        <v>0</v>
      </c>
      <c r="BE17" s="111">
        <v>0</v>
      </c>
      <c r="BF17" s="111">
        <v>0</v>
      </c>
      <c r="BG17" s="111">
        <v>0</v>
      </c>
      <c r="BH17" s="111">
        <v>0</v>
      </c>
      <c r="BI17" s="111">
        <v>0</v>
      </c>
      <c r="BJ17" s="111">
        <v>0</v>
      </c>
      <c r="BK17" s="111">
        <v>0</v>
      </c>
      <c r="BL17" s="111">
        <v>0</v>
      </c>
      <c r="BM17" s="111">
        <v>0</v>
      </c>
      <c r="BN17" s="111">
        <v>0</v>
      </c>
      <c r="BO17" s="111">
        <v>0</v>
      </c>
      <c r="BP17" s="111">
        <v>0</v>
      </c>
      <c r="BQ17" s="111">
        <v>0</v>
      </c>
      <c r="BR17" s="111">
        <v>0</v>
      </c>
      <c r="BS17" s="111">
        <v>0</v>
      </c>
      <c r="BT17" s="111">
        <v>0</v>
      </c>
      <c r="BU17" s="111">
        <v>0</v>
      </c>
      <c r="BV17" s="111">
        <v>0</v>
      </c>
      <c r="BW17" s="111">
        <v>0</v>
      </c>
      <c r="BX17" s="111">
        <v>0</v>
      </c>
      <c r="BY17" s="111">
        <v>0</v>
      </c>
      <c r="BZ17" s="111">
        <v>0</v>
      </c>
      <c r="CA17" s="111">
        <v>0</v>
      </c>
      <c r="CB17" s="111">
        <v>0</v>
      </c>
      <c r="CC17" s="111">
        <v>0</v>
      </c>
      <c r="CD17" s="111">
        <v>0</v>
      </c>
      <c r="CE17" s="111">
        <v>0</v>
      </c>
      <c r="CF17" s="111">
        <v>0</v>
      </c>
      <c r="CG17" s="111">
        <v>0</v>
      </c>
      <c r="CH17" s="111">
        <v>0</v>
      </c>
      <c r="CI17" s="111">
        <v>0</v>
      </c>
      <c r="CJ17" s="111">
        <v>0</v>
      </c>
      <c r="CK17" s="111">
        <v>0</v>
      </c>
      <c r="CL17" s="111">
        <v>0</v>
      </c>
      <c r="CM17" s="113">
        <v>0</v>
      </c>
      <c r="CN17" s="113">
        <v>0</v>
      </c>
      <c r="CO17" s="113">
        <v>0</v>
      </c>
      <c r="CP17" s="113">
        <v>0</v>
      </c>
      <c r="CQ17" s="113">
        <v>0</v>
      </c>
      <c r="CR17" s="113">
        <v>0</v>
      </c>
    </row>
    <row r="18" spans="1:96" s="32" customFormat="1" x14ac:dyDescent="0.3">
      <c r="A18" s="52" t="s">
        <v>11</v>
      </c>
      <c r="B18" s="53">
        <f t="shared" ref="B18:I18" si="4">B6+B9+B12+B15</f>
        <v>394438.21751346026</v>
      </c>
      <c r="C18" s="54">
        <f t="shared" si="4"/>
        <v>527213.88356003002</v>
      </c>
      <c r="D18" s="53">
        <f t="shared" si="4"/>
        <v>518751.35302208987</v>
      </c>
      <c r="E18" s="53">
        <f t="shared" si="4"/>
        <v>508511.40900876914</v>
      </c>
      <c r="F18" s="53">
        <f t="shared" si="4"/>
        <v>504791.88722129003</v>
      </c>
      <c r="G18" s="53">
        <f t="shared" si="4"/>
        <v>495613.08341532998</v>
      </c>
      <c r="H18" s="53">
        <f t="shared" si="4"/>
        <v>488498.47948603961</v>
      </c>
      <c r="I18" s="53">
        <f t="shared" si="4"/>
        <v>482173.5847517298</v>
      </c>
      <c r="J18" s="55">
        <v>493775.75222952041</v>
      </c>
      <c r="K18" s="55">
        <v>502341.01083952998</v>
      </c>
      <c r="L18" s="55">
        <v>500952.95583349001</v>
      </c>
      <c r="M18" s="53">
        <v>515178.06898506999</v>
      </c>
      <c r="N18" s="55">
        <v>545343.19558695995</v>
      </c>
      <c r="O18" s="55">
        <v>524949.72410669003</v>
      </c>
      <c r="P18" s="55">
        <v>525905.83937417006</v>
      </c>
      <c r="Q18" s="55">
        <v>522022.85866248002</v>
      </c>
      <c r="R18" s="55">
        <v>519016.40326383</v>
      </c>
      <c r="S18" s="55">
        <v>521921.22405964998</v>
      </c>
      <c r="T18" s="55">
        <v>535472.12545604003</v>
      </c>
      <c r="U18" s="55">
        <v>566433.37595449004</v>
      </c>
      <c r="V18" s="55">
        <v>585334.72672173998</v>
      </c>
      <c r="W18" s="55">
        <v>583379.80599625001</v>
      </c>
      <c r="X18" s="55">
        <v>591098.00823373999</v>
      </c>
      <c r="Y18" s="55">
        <v>554817.48315972998</v>
      </c>
      <c r="Z18" s="55">
        <v>562497.03810153005</v>
      </c>
      <c r="AA18" s="55">
        <v>532083.74902133003</v>
      </c>
      <c r="AB18" s="55">
        <v>544533.73384110001</v>
      </c>
      <c r="AC18" s="55">
        <v>522615.37093292002</v>
      </c>
      <c r="AD18" s="55">
        <v>520809.65773431998</v>
      </c>
      <c r="AE18" s="55">
        <v>509753.2143857</v>
      </c>
      <c r="AF18" s="55">
        <v>496928.60525342001</v>
      </c>
      <c r="AG18" s="55">
        <v>499589.77670957998</v>
      </c>
      <c r="AH18" s="55">
        <v>468945.87550452002</v>
      </c>
      <c r="AI18" s="55">
        <v>493004.54676440998</v>
      </c>
      <c r="AJ18" s="55">
        <v>471566.90188260999</v>
      </c>
      <c r="AK18" s="55">
        <v>453600.08029526001</v>
      </c>
      <c r="AL18" s="55">
        <v>477479.75561552</v>
      </c>
      <c r="AM18" s="55">
        <v>471273.41774369002</v>
      </c>
      <c r="AN18" s="55">
        <v>521375.75005997001</v>
      </c>
      <c r="AO18" s="55">
        <v>499331.32595542999</v>
      </c>
      <c r="AP18" s="55">
        <v>495886.51131182001</v>
      </c>
      <c r="AQ18" s="55">
        <v>467797.78754249</v>
      </c>
      <c r="AR18" s="55">
        <v>493485.33181682002</v>
      </c>
      <c r="AS18" s="55">
        <v>495386.72520991002</v>
      </c>
      <c r="AT18" s="55">
        <v>471415.73613421997</v>
      </c>
      <c r="AU18" s="55">
        <v>450139.91815416998</v>
      </c>
      <c r="AV18" s="55">
        <v>423866.49131350999</v>
      </c>
      <c r="AW18" s="55">
        <v>407343.29963929002</v>
      </c>
      <c r="AX18" s="55">
        <v>410272.52291961003</v>
      </c>
      <c r="AY18" s="55">
        <v>406560.81152569997</v>
      </c>
      <c r="AZ18" s="55">
        <v>398065.64882796002</v>
      </c>
      <c r="BA18" s="55">
        <v>403544.08265128999</v>
      </c>
      <c r="BB18" s="55">
        <v>387194.22975355003</v>
      </c>
      <c r="BC18" s="55">
        <v>376013.08370751003</v>
      </c>
      <c r="BD18" s="55">
        <v>364850.38579337002</v>
      </c>
      <c r="BE18" s="55">
        <v>374751.89826709998</v>
      </c>
      <c r="BF18" s="55">
        <v>362140.96647232003</v>
      </c>
      <c r="BG18" s="55">
        <v>365756.93397120998</v>
      </c>
      <c r="BH18" s="55">
        <v>368053.68541909999</v>
      </c>
      <c r="BI18" s="55">
        <v>361899.30046244001</v>
      </c>
      <c r="BJ18" s="55">
        <v>389797.97050116002</v>
      </c>
      <c r="BK18" s="55">
        <v>331172.50487326999</v>
      </c>
      <c r="BL18" s="55">
        <v>319318.19952934998</v>
      </c>
      <c r="BM18" s="55">
        <v>311889.62917079998</v>
      </c>
      <c r="BN18" s="55">
        <v>313946.29717172001</v>
      </c>
      <c r="BO18" s="55">
        <v>315954.74380583002</v>
      </c>
      <c r="BP18" s="55">
        <v>391845.68438763003</v>
      </c>
      <c r="BQ18" s="55">
        <v>382117.10357846</v>
      </c>
      <c r="BR18" s="55">
        <v>379131.69959596999</v>
      </c>
      <c r="BS18" s="55">
        <v>376659.97139895998</v>
      </c>
      <c r="BT18" s="55">
        <v>377087.17166985001</v>
      </c>
      <c r="BU18" s="55">
        <v>359213.15488014999</v>
      </c>
      <c r="BV18" s="55">
        <v>374140.38762339001</v>
      </c>
      <c r="BW18" s="55">
        <v>366386.34499228001</v>
      </c>
      <c r="BX18" s="55">
        <v>362721.23998060002</v>
      </c>
      <c r="BY18" s="55">
        <v>358827.32657739997</v>
      </c>
      <c r="BZ18" s="55">
        <v>348691.15776459</v>
      </c>
      <c r="CA18" s="55">
        <v>343462.33584004</v>
      </c>
      <c r="CB18" s="55">
        <v>344448.04436668998</v>
      </c>
      <c r="CC18" s="55">
        <v>348007.41892339999</v>
      </c>
      <c r="CD18" s="55">
        <v>346671.34891677002</v>
      </c>
      <c r="CE18" s="55">
        <v>355742.7431273</v>
      </c>
      <c r="CF18" s="55">
        <v>358753.44198314002</v>
      </c>
      <c r="CG18" s="55">
        <v>348193.64845899999</v>
      </c>
      <c r="CH18" s="55">
        <v>359100.31729489</v>
      </c>
      <c r="CI18" s="55">
        <v>358333.76629722002</v>
      </c>
      <c r="CJ18" s="55">
        <v>362612.71446742001</v>
      </c>
      <c r="CK18" s="55">
        <v>370254.38510955998</v>
      </c>
      <c r="CL18" s="55">
        <v>377432.24216258997</v>
      </c>
      <c r="CM18" s="52">
        <v>364093.58931472001</v>
      </c>
      <c r="CN18" s="52">
        <v>371156.17005876999</v>
      </c>
      <c r="CO18" s="52">
        <v>386391.48608284001</v>
      </c>
      <c r="CP18" s="52">
        <v>399031.97866753</v>
      </c>
      <c r="CQ18" s="52">
        <v>390436.82791165001</v>
      </c>
      <c r="CR18" s="52">
        <v>413796.83527621999</v>
      </c>
    </row>
    <row r="19" spans="1:96" s="65" customFormat="1" x14ac:dyDescent="0.3">
      <c r="A19" s="77" t="s">
        <v>12</v>
      </c>
      <c r="B19" s="60"/>
      <c r="C19" s="61"/>
      <c r="D19" s="60"/>
      <c r="E19" s="60"/>
      <c r="F19" s="60"/>
      <c r="G19" s="60"/>
      <c r="H19" s="60"/>
      <c r="I19" s="60"/>
      <c r="J19" s="62"/>
      <c r="K19" s="62"/>
      <c r="L19" s="62"/>
      <c r="M19" s="60"/>
      <c r="N19" s="63"/>
      <c r="O19" s="64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59"/>
      <c r="CN19" s="59"/>
      <c r="CO19" s="59"/>
      <c r="CP19" s="59"/>
      <c r="CQ19" s="59"/>
      <c r="CR19" s="59"/>
    </row>
    <row r="20" spans="1:96" s="65" customFormat="1" x14ac:dyDescent="0.3">
      <c r="A20" s="58" t="s">
        <v>13</v>
      </c>
      <c r="B20" s="67">
        <v>52827.962970040004</v>
      </c>
      <c r="C20" s="67">
        <v>197003.58658380006</v>
      </c>
      <c r="D20" s="67">
        <v>197882.38532321999</v>
      </c>
      <c r="E20" s="67">
        <v>197340.00266014002</v>
      </c>
      <c r="F20" s="67">
        <v>197612.30395608986</v>
      </c>
      <c r="G20" s="67">
        <v>196946.01297459</v>
      </c>
      <c r="H20" s="67">
        <v>193567.35636227005</v>
      </c>
      <c r="I20" s="67">
        <v>194308.1418639</v>
      </c>
      <c r="J20" s="62">
        <v>201206.82627993004</v>
      </c>
      <c r="K20" s="62">
        <v>208828.09531040001</v>
      </c>
      <c r="L20" s="62">
        <v>212005.22110624</v>
      </c>
      <c r="M20" s="67">
        <v>226540.17642755</v>
      </c>
      <c r="N20" s="68">
        <v>238858.92315046</v>
      </c>
      <c r="O20" s="69">
        <v>228170.15845489001</v>
      </c>
      <c r="P20" s="70">
        <v>235062.59573115001</v>
      </c>
      <c r="Q20" s="70">
        <v>235563.53205926</v>
      </c>
      <c r="R20" s="70">
        <v>233873.90171112001</v>
      </c>
      <c r="S20" s="70">
        <v>237475.82342244001</v>
      </c>
      <c r="T20" s="70">
        <v>245100.40976941999</v>
      </c>
      <c r="U20" s="70">
        <v>262467.60032620002</v>
      </c>
      <c r="V20" s="70">
        <v>276641.72557746997</v>
      </c>
      <c r="W20" s="70">
        <v>274511.46597036999</v>
      </c>
      <c r="X20" s="70">
        <v>280423.60572166002</v>
      </c>
      <c r="Y20" s="70">
        <v>278089.07250792999</v>
      </c>
      <c r="Z20" s="70">
        <v>279818.84103040001</v>
      </c>
      <c r="AA20" s="70">
        <v>274915.87157719</v>
      </c>
      <c r="AB20" s="70">
        <v>284203.74635620997</v>
      </c>
      <c r="AC20" s="70">
        <v>268920.71109863999</v>
      </c>
      <c r="AD20" s="70">
        <v>270133.23476947</v>
      </c>
      <c r="AE20" s="70">
        <v>263083.03155911999</v>
      </c>
      <c r="AF20" s="70">
        <v>257982.05916415999</v>
      </c>
      <c r="AG20" s="70">
        <v>258949.90156520001</v>
      </c>
      <c r="AH20" s="70">
        <v>246674.54364277</v>
      </c>
      <c r="AI20" s="70">
        <v>262181.55532906001</v>
      </c>
      <c r="AJ20" s="70">
        <v>251282.06754836999</v>
      </c>
      <c r="AK20" s="70">
        <v>243994.77836818001</v>
      </c>
      <c r="AL20" s="70">
        <v>257505.61105812</v>
      </c>
      <c r="AM20" s="70">
        <v>253818.49554239999</v>
      </c>
      <c r="AN20" s="70">
        <v>276783.48918785999</v>
      </c>
      <c r="AO20" s="70">
        <v>265894.35149446002</v>
      </c>
      <c r="AP20" s="70">
        <v>266503.52591491002</v>
      </c>
      <c r="AQ20" s="70">
        <v>243421.93702556001</v>
      </c>
      <c r="AR20" s="70">
        <v>253324.32492364</v>
      </c>
      <c r="AS20" s="70">
        <v>256171.20513483</v>
      </c>
      <c r="AT20" s="70">
        <v>240872.05142683999</v>
      </c>
      <c r="AU20" s="70">
        <v>225659.10089467</v>
      </c>
      <c r="AV20" s="70">
        <v>200356.72664725999</v>
      </c>
      <c r="AW20" s="70">
        <v>191842.97862049</v>
      </c>
      <c r="AX20" s="70">
        <v>191996.16886181</v>
      </c>
      <c r="AY20" s="70">
        <v>192599.73289558</v>
      </c>
      <c r="AZ20" s="70">
        <v>187588.81499324</v>
      </c>
      <c r="BA20" s="70">
        <v>187908.79245745999</v>
      </c>
      <c r="BB20" s="70">
        <v>175828.63330039999</v>
      </c>
      <c r="BC20" s="70">
        <v>168073.64871656999</v>
      </c>
      <c r="BD20" s="70">
        <v>164896.21684291001</v>
      </c>
      <c r="BE20" s="70">
        <v>171303.28915160001</v>
      </c>
      <c r="BF20" s="70">
        <v>158812.20733067</v>
      </c>
      <c r="BG20" s="70">
        <v>160463.04791332001</v>
      </c>
      <c r="BH20" s="70">
        <v>148951.37835275001</v>
      </c>
      <c r="BI20" s="70">
        <v>145866.9804081</v>
      </c>
      <c r="BJ20" s="70">
        <v>160276.13382126001</v>
      </c>
      <c r="BK20" s="70">
        <v>154284.66949923997</v>
      </c>
      <c r="BL20" s="70">
        <v>148627.64142493001</v>
      </c>
      <c r="BM20" s="70">
        <v>142815.34777232999</v>
      </c>
      <c r="BN20" s="70">
        <v>146530.28775476999</v>
      </c>
      <c r="BO20" s="70">
        <v>148064.48652474</v>
      </c>
      <c r="BP20" s="70">
        <v>194065.02418938</v>
      </c>
      <c r="BQ20" s="70">
        <v>183498.33254867999</v>
      </c>
      <c r="BR20" s="70">
        <v>187154.91864269</v>
      </c>
      <c r="BS20" s="70">
        <v>182450.11663824</v>
      </c>
      <c r="BT20" s="70">
        <v>182798.83703938001</v>
      </c>
      <c r="BU20" s="70">
        <v>169187.6332562</v>
      </c>
      <c r="BV20" s="70">
        <v>185264.15795113999</v>
      </c>
      <c r="BW20" s="70">
        <v>183545.18123859001</v>
      </c>
      <c r="BX20" s="70">
        <v>183266.14375289</v>
      </c>
      <c r="BY20" s="70">
        <v>181963.96000917</v>
      </c>
      <c r="BZ20" s="70">
        <v>177475.07420303</v>
      </c>
      <c r="CA20" s="70">
        <v>174537.03436955999</v>
      </c>
      <c r="CB20" s="70">
        <v>213966.00521547999</v>
      </c>
      <c r="CC20" s="70">
        <v>213456.19759676</v>
      </c>
      <c r="CD20" s="70">
        <v>213492.47538489001</v>
      </c>
      <c r="CE20" s="70">
        <v>220198.57090377001</v>
      </c>
      <c r="CF20" s="70">
        <v>223556.96476367</v>
      </c>
      <c r="CG20" s="70">
        <v>208460.48817552</v>
      </c>
      <c r="CH20" s="70">
        <v>224497.97338705001</v>
      </c>
      <c r="CI20" s="70">
        <v>223572.28565563</v>
      </c>
      <c r="CJ20" s="70">
        <v>220465.63937804999</v>
      </c>
      <c r="CK20" s="70">
        <v>228965.71346802</v>
      </c>
      <c r="CL20" s="70">
        <v>238020.29886707</v>
      </c>
      <c r="CM20" s="84">
        <v>224715.2595167</v>
      </c>
      <c r="CN20" s="84">
        <v>227639.79680469001</v>
      </c>
      <c r="CO20" s="84">
        <v>243207.16829162999</v>
      </c>
      <c r="CP20" s="84">
        <v>254641.49139864999</v>
      </c>
      <c r="CQ20" s="84">
        <v>245208.50805074</v>
      </c>
      <c r="CR20" s="84">
        <v>259187.41627084001</v>
      </c>
    </row>
    <row r="21" spans="1:96" s="74" customFormat="1" x14ac:dyDescent="0.3">
      <c r="A21" s="78" t="s">
        <v>14</v>
      </c>
      <c r="B21" s="67">
        <v>42318.78130337</v>
      </c>
      <c r="C21" s="72">
        <v>42037.423352510006</v>
      </c>
      <c r="D21" s="67">
        <v>41613.059213139997</v>
      </c>
      <c r="E21" s="67">
        <v>41110.225450539998</v>
      </c>
      <c r="F21" s="67">
        <v>41110.225450539998</v>
      </c>
      <c r="G21" s="67">
        <v>40425.142790249993</v>
      </c>
      <c r="H21" s="67">
        <v>41940.809542730007</v>
      </c>
      <c r="I21" s="67">
        <v>43445.391706750008</v>
      </c>
      <c r="J21" s="70">
        <v>45130.89750277</v>
      </c>
      <c r="K21" s="70">
        <v>44012.546245079997</v>
      </c>
      <c r="L21" s="70">
        <v>44352.353241960001</v>
      </c>
      <c r="M21" s="67">
        <v>48737.868085599999</v>
      </c>
      <c r="N21" s="70">
        <v>48939.455210189997</v>
      </c>
      <c r="O21" s="69">
        <v>47166.588978549997</v>
      </c>
      <c r="P21" s="69">
        <v>47292.600319210003</v>
      </c>
      <c r="Q21" s="69">
        <v>46682.176698809999</v>
      </c>
      <c r="R21" s="69">
        <v>45621.74452729</v>
      </c>
      <c r="S21" s="69">
        <v>46959.453809070001</v>
      </c>
      <c r="T21" s="69">
        <v>47641.224815790003</v>
      </c>
      <c r="U21" s="69">
        <v>50020.227661299999</v>
      </c>
      <c r="V21" s="69">
        <v>61608.413712840003</v>
      </c>
      <c r="W21" s="69">
        <v>57876.941251359996</v>
      </c>
      <c r="X21" s="69">
        <v>60281.75935239</v>
      </c>
      <c r="Y21" s="69">
        <v>59147.452502699998</v>
      </c>
      <c r="Z21" s="69">
        <v>59553.125902829997</v>
      </c>
      <c r="AA21" s="69">
        <v>57772.596297169999</v>
      </c>
      <c r="AB21" s="69">
        <v>58612.215865940001</v>
      </c>
      <c r="AC21" s="69">
        <v>57771.759823369997</v>
      </c>
      <c r="AD21" s="69">
        <v>58013.664316360002</v>
      </c>
      <c r="AE21" s="69">
        <v>56739.21738984</v>
      </c>
      <c r="AF21" s="69">
        <v>54585.151077390001</v>
      </c>
      <c r="AG21" s="69">
        <v>55055.850611000002</v>
      </c>
      <c r="AH21" s="69">
        <v>52726.509877069999</v>
      </c>
      <c r="AI21" s="69">
        <v>60601.447444849997</v>
      </c>
      <c r="AJ21" s="69">
        <v>60363.96471108</v>
      </c>
      <c r="AK21" s="69">
        <v>59654.507379080002</v>
      </c>
      <c r="AL21" s="69">
        <v>62938.953386480003</v>
      </c>
      <c r="AM21" s="69">
        <v>62222.482381230002</v>
      </c>
      <c r="AN21" s="69">
        <v>69616.162359220005</v>
      </c>
      <c r="AO21" s="69">
        <v>67074.615523050001</v>
      </c>
      <c r="AP21" s="69">
        <v>68105.022945560006</v>
      </c>
      <c r="AQ21" s="69">
        <v>68091.338682310001</v>
      </c>
      <c r="AR21" s="69">
        <v>70899.125814600004</v>
      </c>
      <c r="AS21" s="69">
        <v>70674.347792939996</v>
      </c>
      <c r="AT21" s="69">
        <v>72544.753086099998</v>
      </c>
      <c r="AU21" s="69">
        <v>54313.04717808</v>
      </c>
      <c r="AV21" s="69">
        <v>31605.264953729999</v>
      </c>
      <c r="AW21" s="69">
        <v>29471.474350429999</v>
      </c>
      <c r="AX21" s="69">
        <v>29397.198352399999</v>
      </c>
      <c r="AY21" s="69">
        <v>28810.809668710001</v>
      </c>
      <c r="AZ21" s="69">
        <v>28702.179908260001</v>
      </c>
      <c r="BA21" s="69">
        <v>28642.72295598</v>
      </c>
      <c r="BB21" s="69">
        <v>28128.818842069999</v>
      </c>
      <c r="BC21" s="69">
        <v>27522.198765779998</v>
      </c>
      <c r="BD21" s="69">
        <v>27094.93533588</v>
      </c>
      <c r="BE21" s="69">
        <v>27257.222076980001</v>
      </c>
      <c r="BF21" s="69">
        <v>27079.16095655</v>
      </c>
      <c r="BG21" s="69">
        <v>26510.809041569999</v>
      </c>
      <c r="BH21" s="69">
        <v>27351.156821479999</v>
      </c>
      <c r="BI21" s="69">
        <v>24031.446753079999</v>
      </c>
      <c r="BJ21" s="69">
        <v>28760.229709660001</v>
      </c>
      <c r="BK21" s="69">
        <v>23916.815549890001</v>
      </c>
      <c r="BL21" s="69">
        <v>21234.320305509998</v>
      </c>
      <c r="BM21" s="69">
        <v>21148.84785446</v>
      </c>
      <c r="BN21" s="69">
        <v>25335.940392969998</v>
      </c>
      <c r="BO21" s="69">
        <v>24810.837101900001</v>
      </c>
      <c r="BP21" s="69">
        <v>30312.742416820001</v>
      </c>
      <c r="BQ21" s="69">
        <v>30284.737533240001</v>
      </c>
      <c r="BR21" s="69">
        <v>30237.273611209999</v>
      </c>
      <c r="BS21" s="69">
        <v>30302.050523530001</v>
      </c>
      <c r="BT21" s="69">
        <v>30331.741627880001</v>
      </c>
      <c r="BU21" s="69">
        <v>22772.38995402</v>
      </c>
      <c r="BV21" s="69">
        <v>28285.549690560001</v>
      </c>
      <c r="BW21" s="69">
        <v>28311.96568325</v>
      </c>
      <c r="BX21" s="69">
        <v>28398.277842420001</v>
      </c>
      <c r="BY21" s="69">
        <v>28461.137979939998</v>
      </c>
      <c r="BZ21" s="69">
        <v>28465.332995829998</v>
      </c>
      <c r="CA21" s="69">
        <v>28488.033784120002</v>
      </c>
      <c r="CB21" s="69">
        <v>28665.920030109999</v>
      </c>
      <c r="CC21" s="69">
        <v>28272.04250195</v>
      </c>
      <c r="CD21" s="69">
        <v>31597.108750449999</v>
      </c>
      <c r="CE21" s="69">
        <v>31665.544139080001</v>
      </c>
      <c r="CF21" s="69">
        <v>32004.27266758</v>
      </c>
      <c r="CG21" s="69">
        <v>26506.78219618</v>
      </c>
      <c r="CH21" s="69">
        <v>40448.507894089998</v>
      </c>
      <c r="CI21" s="69">
        <v>40875.233595160003</v>
      </c>
      <c r="CJ21" s="69">
        <v>34972.82442954</v>
      </c>
      <c r="CK21" s="69">
        <v>42924.44708392</v>
      </c>
      <c r="CL21" s="69">
        <v>47847.947353490003</v>
      </c>
      <c r="CM21" s="68">
        <v>36416.295659149997</v>
      </c>
      <c r="CN21" s="68">
        <v>37011.302118649997</v>
      </c>
      <c r="CO21" s="68">
        <v>37592.756007340002</v>
      </c>
      <c r="CP21" s="68">
        <v>49456.209322679999</v>
      </c>
      <c r="CQ21" s="68">
        <v>43192.344524250002</v>
      </c>
      <c r="CR21" s="68">
        <v>46944.207458019999</v>
      </c>
    </row>
    <row r="22" spans="1:96" s="74" customFormat="1" ht="18" customHeight="1" x14ac:dyDescent="0.3">
      <c r="A22" s="184" t="s">
        <v>15</v>
      </c>
      <c r="B22" s="67">
        <f>B20-B21</f>
        <v>10509.181666670003</v>
      </c>
      <c r="C22" s="67">
        <f t="shared" ref="C22:I22" si="5">C20-C21</f>
        <v>154966.16323129006</v>
      </c>
      <c r="D22" s="67">
        <f t="shared" si="5"/>
        <v>156269.32611008</v>
      </c>
      <c r="E22" s="67">
        <f t="shared" si="5"/>
        <v>156229.77720960003</v>
      </c>
      <c r="F22" s="67">
        <f t="shared" si="5"/>
        <v>156502.07850554987</v>
      </c>
      <c r="G22" s="67">
        <f t="shared" si="5"/>
        <v>156520.87018434002</v>
      </c>
      <c r="H22" s="67">
        <f t="shared" si="5"/>
        <v>151626.54681954003</v>
      </c>
      <c r="I22" s="67">
        <f t="shared" si="5"/>
        <v>150862.75015715</v>
      </c>
      <c r="J22" s="70">
        <v>156075.92877716004</v>
      </c>
      <c r="K22" s="70">
        <v>164815.54906532</v>
      </c>
      <c r="L22" s="70">
        <v>167652.86786428001</v>
      </c>
      <c r="M22" s="67">
        <v>177802.30834195</v>
      </c>
      <c r="N22" s="68">
        <v>189919.46794027</v>
      </c>
      <c r="O22" s="69">
        <v>181003.56947634002</v>
      </c>
      <c r="P22" s="69">
        <v>187769.99541194001</v>
      </c>
      <c r="Q22" s="69">
        <v>188881.35536044999</v>
      </c>
      <c r="R22" s="69">
        <v>188252.15718383002</v>
      </c>
      <c r="S22" s="69">
        <v>190516.36961337001</v>
      </c>
      <c r="T22" s="69">
        <v>197459.18495362997</v>
      </c>
      <c r="U22" s="69">
        <v>212447.37266490003</v>
      </c>
      <c r="V22" s="69">
        <v>215033.31186462997</v>
      </c>
      <c r="W22" s="69">
        <v>216634.52471900999</v>
      </c>
      <c r="X22" s="69">
        <v>220141.84636927</v>
      </c>
      <c r="Y22" s="69">
        <v>218941.62000522998</v>
      </c>
      <c r="Z22" s="69">
        <v>220265.71512757003</v>
      </c>
      <c r="AA22" s="69">
        <v>217143.27528002</v>
      </c>
      <c r="AB22" s="69">
        <v>225591.53049026997</v>
      </c>
      <c r="AC22" s="69">
        <v>211148.95127527</v>
      </c>
      <c r="AD22" s="69">
        <v>212119.57045311001</v>
      </c>
      <c r="AE22" s="69">
        <v>206343.81416928</v>
      </c>
      <c r="AF22" s="69">
        <v>203396.90808676998</v>
      </c>
      <c r="AG22" s="69">
        <v>203894.05095420001</v>
      </c>
      <c r="AH22" s="69">
        <v>193948.03376570001</v>
      </c>
      <c r="AI22" s="69">
        <v>201580.10788421001</v>
      </c>
      <c r="AJ22" s="69">
        <v>190918.10283728997</v>
      </c>
      <c r="AK22" s="69">
        <v>184340.27098910001</v>
      </c>
      <c r="AL22" s="69">
        <v>194566.65767163999</v>
      </c>
      <c r="AM22" s="69">
        <v>191596.01316117001</v>
      </c>
      <c r="AN22" s="69">
        <v>207167.32682863998</v>
      </c>
      <c r="AO22" s="69">
        <v>198819.73597141</v>
      </c>
      <c r="AP22" s="69">
        <v>198398.50296935003</v>
      </c>
      <c r="AQ22" s="69">
        <v>175330.59834324999</v>
      </c>
      <c r="AR22" s="69">
        <v>182425.19910904</v>
      </c>
      <c r="AS22" s="69">
        <v>185496.85734188999</v>
      </c>
      <c r="AT22" s="69">
        <v>168327.29834073997</v>
      </c>
      <c r="AU22" s="69">
        <v>171346.05371658999</v>
      </c>
      <c r="AV22" s="69">
        <v>168751.46169353</v>
      </c>
      <c r="AW22" s="69">
        <v>162371.50427005999</v>
      </c>
      <c r="AX22" s="69">
        <v>162598.97050940999</v>
      </c>
      <c r="AY22" s="69">
        <v>163788.92322687001</v>
      </c>
      <c r="AZ22" s="69">
        <v>158886.63508497999</v>
      </c>
      <c r="BA22" s="69">
        <v>159266.06950148</v>
      </c>
      <c r="BB22" s="69">
        <v>147699.81445832999</v>
      </c>
      <c r="BC22" s="69">
        <v>140551.44995079</v>
      </c>
      <c r="BD22" s="69">
        <v>137801.28150703001</v>
      </c>
      <c r="BE22" s="69">
        <v>144046.06707462002</v>
      </c>
      <c r="BF22" s="69">
        <v>131733.04637411999</v>
      </c>
      <c r="BG22" s="69">
        <v>133952.23887175001</v>
      </c>
      <c r="BH22" s="69">
        <v>121600.22153127001</v>
      </c>
      <c r="BI22" s="69">
        <v>121835.53365502</v>
      </c>
      <c r="BJ22" s="69">
        <v>131515.90411160002</v>
      </c>
      <c r="BK22" s="69">
        <v>130367.85394934997</v>
      </c>
      <c r="BL22" s="69">
        <v>127393.32111942001</v>
      </c>
      <c r="BM22" s="69">
        <v>121666.49991786998</v>
      </c>
      <c r="BN22" s="69">
        <v>121194.3473618</v>
      </c>
      <c r="BO22" s="69">
        <v>123253.64942284</v>
      </c>
      <c r="BP22" s="69">
        <v>163752.28177256</v>
      </c>
      <c r="BQ22" s="69">
        <v>153213.59501543999</v>
      </c>
      <c r="BR22" s="69">
        <v>156917.64503148</v>
      </c>
      <c r="BS22" s="69">
        <v>152148.06611471</v>
      </c>
      <c r="BT22" s="69">
        <v>152467.09541150002</v>
      </c>
      <c r="BU22" s="69">
        <v>146415.24330218</v>
      </c>
      <c r="BV22" s="69">
        <v>156978.60826057999</v>
      </c>
      <c r="BW22" s="69">
        <v>155233.21555534002</v>
      </c>
      <c r="BX22" s="69">
        <v>154867.86591046999</v>
      </c>
      <c r="BY22" s="69">
        <v>153502.82202923001</v>
      </c>
      <c r="BZ22" s="69">
        <v>149009.74120720002</v>
      </c>
      <c r="CA22" s="69">
        <v>146049.00058543999</v>
      </c>
      <c r="CB22" s="69">
        <v>185300.08518537</v>
      </c>
      <c r="CC22" s="69">
        <v>185184.15509481</v>
      </c>
      <c r="CD22" s="69">
        <v>181895.36663444003</v>
      </c>
      <c r="CE22" s="69">
        <v>188533.02676469</v>
      </c>
      <c r="CF22" s="69">
        <v>191552.69209609</v>
      </c>
      <c r="CG22" s="69">
        <v>181953.70597934001</v>
      </c>
      <c r="CH22" s="69">
        <v>184049.46549296001</v>
      </c>
      <c r="CI22" s="69">
        <v>182697.05206046999</v>
      </c>
      <c r="CJ22" s="69">
        <v>185492.81494851</v>
      </c>
      <c r="CK22" s="69">
        <v>186041.26638409999</v>
      </c>
      <c r="CL22" s="69">
        <v>190172.35151358001</v>
      </c>
      <c r="CM22" s="68">
        <v>188298.96385755</v>
      </c>
      <c r="CN22" s="68">
        <v>190628.49468604001</v>
      </c>
      <c r="CO22" s="68">
        <v>205614.41228428998</v>
      </c>
      <c r="CP22" s="68">
        <v>205185.28207597</v>
      </c>
      <c r="CQ22" s="68">
        <v>202016.16352648998</v>
      </c>
      <c r="CR22" s="68">
        <v>212243.20881282003</v>
      </c>
    </row>
    <row r="23" spans="1:96" s="74" customFormat="1" x14ac:dyDescent="0.3">
      <c r="A23" s="71" t="s">
        <v>16</v>
      </c>
      <c r="B23" s="67">
        <v>270789.72975315008</v>
      </c>
      <c r="C23" s="67">
        <v>262434.25376869016</v>
      </c>
      <c r="D23" s="67">
        <v>255123.30281361003</v>
      </c>
      <c r="E23" s="67">
        <v>250354.14476600016</v>
      </c>
      <c r="F23" s="67">
        <v>243250.10209275005</v>
      </c>
      <c r="G23" s="67">
        <v>235739.56985666012</v>
      </c>
      <c r="H23" s="67">
        <v>232356.71637721997</v>
      </c>
      <c r="I23" s="67">
        <v>225637.99463280011</v>
      </c>
      <c r="J23" s="70">
        <v>228940.41828218009</v>
      </c>
      <c r="K23" s="70">
        <v>228674.41107952999</v>
      </c>
      <c r="L23" s="70">
        <v>223693.68561238999</v>
      </c>
      <c r="M23" s="67">
        <v>223494.22699143999</v>
      </c>
      <c r="N23" s="70">
        <v>240379.72087928001</v>
      </c>
      <c r="O23" s="69">
        <v>233594.74156950001</v>
      </c>
      <c r="P23" s="69">
        <v>229250.16919613001</v>
      </c>
      <c r="Q23" s="69">
        <v>225057.87529093001</v>
      </c>
      <c r="R23" s="69">
        <v>224852.33514407001</v>
      </c>
      <c r="S23" s="69">
        <v>225210.41865278</v>
      </c>
      <c r="T23" s="69">
        <v>230926.63548512</v>
      </c>
      <c r="U23" s="69">
        <v>241457.26067282999</v>
      </c>
      <c r="V23" s="69">
        <v>243928.15827854001</v>
      </c>
      <c r="W23" s="69">
        <v>245163.65374944001</v>
      </c>
      <c r="X23" s="69">
        <v>228739.91591869001</v>
      </c>
      <c r="Y23" s="69">
        <v>215637.66660488001</v>
      </c>
      <c r="Z23" s="69">
        <v>222555.5619728</v>
      </c>
      <c r="AA23" s="69">
        <v>199412.56935460001</v>
      </c>
      <c r="AB23" s="69">
        <v>200931.16094656</v>
      </c>
      <c r="AC23" s="69">
        <v>192405.64139203</v>
      </c>
      <c r="AD23" s="69">
        <v>194816.36316328999</v>
      </c>
      <c r="AE23" s="69">
        <v>191792.90543747999</v>
      </c>
      <c r="AF23" s="69">
        <v>184209.49591683</v>
      </c>
      <c r="AG23" s="69">
        <v>185512.62285034999</v>
      </c>
      <c r="AH23" s="69">
        <v>170891.18418869999</v>
      </c>
      <c r="AI23" s="69">
        <v>175251.37747586</v>
      </c>
      <c r="AJ23" s="69">
        <v>167490.64910161999</v>
      </c>
      <c r="AK23" s="69">
        <v>159826.45766529001</v>
      </c>
      <c r="AL23" s="69">
        <v>167242.94621065</v>
      </c>
      <c r="AM23" s="69">
        <v>163859.82313236999</v>
      </c>
      <c r="AN23" s="69">
        <v>185903.78386842</v>
      </c>
      <c r="AO23" s="69">
        <v>177841.12520752</v>
      </c>
      <c r="AP23" s="69">
        <v>175527.67340612999</v>
      </c>
      <c r="AQ23" s="69">
        <v>171152.20509884</v>
      </c>
      <c r="AR23" s="69">
        <v>185028.97865986999</v>
      </c>
      <c r="AS23" s="69">
        <v>184180.32232450001</v>
      </c>
      <c r="AT23" s="69">
        <v>173531.50441045</v>
      </c>
      <c r="AU23" s="69">
        <v>166590.27834726</v>
      </c>
      <c r="AV23" s="69">
        <v>165278.34043367999</v>
      </c>
      <c r="AW23" s="69">
        <v>160665.31820171999</v>
      </c>
      <c r="AX23" s="69">
        <v>164626.80468157999</v>
      </c>
      <c r="AY23" s="69">
        <v>160411.13594966001</v>
      </c>
      <c r="AZ23" s="69">
        <v>157966.52431946</v>
      </c>
      <c r="BA23" s="69">
        <v>162369.23047608999</v>
      </c>
      <c r="BB23" s="69">
        <v>158394.60528331</v>
      </c>
      <c r="BC23" s="69">
        <v>155006.43856742</v>
      </c>
      <c r="BD23" s="69">
        <v>147685.06742444</v>
      </c>
      <c r="BE23" s="69">
        <v>150689.89895510999</v>
      </c>
      <c r="BF23" s="69">
        <v>148821.25870489</v>
      </c>
      <c r="BG23" s="69">
        <v>150288.59225089001</v>
      </c>
      <c r="BH23" s="69">
        <v>163391.30653910001</v>
      </c>
      <c r="BI23" s="69">
        <v>159161.38019826001</v>
      </c>
      <c r="BJ23" s="69">
        <v>171310.19176404001</v>
      </c>
      <c r="BK23" s="69">
        <v>0</v>
      </c>
      <c r="BL23" s="69">
        <v>110110.00819148999</v>
      </c>
      <c r="BM23" s="69">
        <v>109721.50592094001</v>
      </c>
      <c r="BN23" s="69">
        <v>108435.00019495</v>
      </c>
      <c r="BO23" s="69">
        <v>109163.7046438</v>
      </c>
      <c r="BP23" s="69">
        <v>130937.25291816</v>
      </c>
      <c r="BQ23" s="69">
        <v>130125.41662708001</v>
      </c>
      <c r="BR23" s="69">
        <v>124134.44911874</v>
      </c>
      <c r="BS23" s="69">
        <v>125062.99263558</v>
      </c>
      <c r="BT23" s="69">
        <v>124415.3360441</v>
      </c>
      <c r="BU23" s="69">
        <v>127107.58707430999</v>
      </c>
      <c r="BV23" s="69">
        <v>123624.64337879</v>
      </c>
      <c r="BW23" s="69">
        <v>119740.95790391001</v>
      </c>
      <c r="BX23" s="69">
        <v>117778.47761366</v>
      </c>
      <c r="BY23" s="69">
        <v>115454.78903467</v>
      </c>
      <c r="BZ23" s="69">
        <v>109521.27979155</v>
      </c>
      <c r="CA23" s="69">
        <v>107794.7218802</v>
      </c>
      <c r="CB23" s="69">
        <v>68450.967831849994</v>
      </c>
      <c r="CC23" s="69">
        <v>69245.140661819998</v>
      </c>
      <c r="CD23" s="69">
        <v>69198.655162890005</v>
      </c>
      <c r="CE23" s="69">
        <v>69757.204213129997</v>
      </c>
      <c r="CF23" s="69">
        <v>68651.158368189994</v>
      </c>
      <c r="CG23" s="69">
        <v>69459.462907759997</v>
      </c>
      <c r="CH23" s="69">
        <v>69163.232680550005</v>
      </c>
      <c r="CI23" s="69">
        <v>69891.402966270005</v>
      </c>
      <c r="CJ23" s="69">
        <v>71124.271155259994</v>
      </c>
      <c r="CK23" s="69">
        <v>70858.669802689998</v>
      </c>
      <c r="CL23" s="69">
        <v>68848.486096799999</v>
      </c>
      <c r="CM23" s="68">
        <v>71762.570286229995</v>
      </c>
      <c r="CN23" s="68">
        <v>73467.145587709994</v>
      </c>
      <c r="CO23" s="68">
        <v>71657.297020929997</v>
      </c>
      <c r="CP23" s="68">
        <v>71443.36747641</v>
      </c>
      <c r="CQ23" s="68">
        <v>72753.900649560004</v>
      </c>
      <c r="CR23" s="68">
        <v>80410.270782089996</v>
      </c>
    </row>
    <row r="24" spans="1:96" s="65" customFormat="1" x14ac:dyDescent="0.3">
      <c r="A24" s="59" t="s">
        <v>17</v>
      </c>
      <c r="B24" s="67">
        <v>59318.731383590028</v>
      </c>
      <c r="C24" s="67">
        <v>59256.543274449992</v>
      </c>
      <c r="D24" s="67">
        <v>57209.070460610019</v>
      </c>
      <c r="E24" s="67">
        <v>54802.826432270034</v>
      </c>
      <c r="F24" s="67">
        <v>54256.247982209992</v>
      </c>
      <c r="G24" s="67">
        <v>54541.696566609935</v>
      </c>
      <c r="H24" s="67">
        <v>54160.769403670034</v>
      </c>
      <c r="I24" s="67">
        <v>53923.834692800025</v>
      </c>
      <c r="J24" s="62">
        <v>54999.769569390017</v>
      </c>
      <c r="K24" s="62">
        <v>56095.703561570001</v>
      </c>
      <c r="L24" s="62">
        <v>56402.769373280003</v>
      </c>
      <c r="M24" s="67">
        <v>60699.561777399998</v>
      </c>
      <c r="N24" s="69">
        <v>61628.908059640002</v>
      </c>
      <c r="O24" s="68">
        <v>58851.886020849997</v>
      </c>
      <c r="P24" s="68">
        <v>57295.649142089998</v>
      </c>
      <c r="Q24" s="68">
        <v>57127.763845939997</v>
      </c>
      <c r="R24" s="68">
        <v>56012.835910070004</v>
      </c>
      <c r="S24" s="68">
        <v>55608.206836700003</v>
      </c>
      <c r="T24" s="68">
        <v>55739.722344449998</v>
      </c>
      <c r="U24" s="68">
        <v>58591.928732649998</v>
      </c>
      <c r="V24" s="68">
        <v>60845.393139250002</v>
      </c>
      <c r="W24" s="68">
        <v>59809.469431409998</v>
      </c>
      <c r="X24" s="68">
        <v>59026.037216090001</v>
      </c>
      <c r="Y24" s="68">
        <v>57260.01217396</v>
      </c>
      <c r="Z24" s="68">
        <v>56283.016528239998</v>
      </c>
      <c r="AA24" s="68">
        <v>54021.908552569999</v>
      </c>
      <c r="AB24" s="68">
        <v>55632.783552039997</v>
      </c>
      <c r="AC24" s="68">
        <v>57611.496797740001</v>
      </c>
      <c r="AD24" s="68">
        <v>55860.059801559997</v>
      </c>
      <c r="AE24" s="68">
        <v>54877.277389100003</v>
      </c>
      <c r="AF24" s="68">
        <v>54737.050172429997</v>
      </c>
      <c r="AG24" s="68">
        <v>55127.252294029997</v>
      </c>
      <c r="AH24" s="68">
        <v>51380.14767305</v>
      </c>
      <c r="AI24" s="68">
        <v>55571.613959490001</v>
      </c>
      <c r="AJ24" s="68">
        <v>52794.185232620002</v>
      </c>
      <c r="AK24" s="68">
        <v>49778.84426179</v>
      </c>
      <c r="AL24" s="68">
        <v>52731.198346750003</v>
      </c>
      <c r="AM24" s="68">
        <v>53595.099068919997</v>
      </c>
      <c r="AN24" s="68">
        <v>58688.477003690001</v>
      </c>
      <c r="AO24" s="68">
        <v>55595.849253449996</v>
      </c>
      <c r="AP24" s="68">
        <v>53855.311990779999</v>
      </c>
      <c r="AQ24" s="68">
        <v>53223.645418089996</v>
      </c>
      <c r="AR24" s="68">
        <v>55132.028233309997</v>
      </c>
      <c r="AS24" s="68">
        <v>55035.197750580002</v>
      </c>
      <c r="AT24" s="68">
        <v>57012.180296929997</v>
      </c>
      <c r="AU24" s="68">
        <v>57890.538912240001</v>
      </c>
      <c r="AV24" s="68">
        <v>58231.424232570003</v>
      </c>
      <c r="AW24" s="68">
        <v>54723.0904113</v>
      </c>
      <c r="AX24" s="68">
        <v>53649.549376219999</v>
      </c>
      <c r="AY24" s="68">
        <v>53549.942680460001</v>
      </c>
      <c r="AZ24" s="68">
        <v>52510.30951526</v>
      </c>
      <c r="BA24" s="68">
        <v>53266.059717739998</v>
      </c>
      <c r="BB24" s="68">
        <v>52970.991169840003</v>
      </c>
      <c r="BC24" s="68">
        <v>52932.996423520002</v>
      </c>
      <c r="BD24" s="68">
        <v>52269.10152602</v>
      </c>
      <c r="BE24" s="68">
        <v>52701.058651810003</v>
      </c>
      <c r="BF24" s="68">
        <v>54507.500436759998</v>
      </c>
      <c r="BG24" s="68">
        <v>55005.293807000002</v>
      </c>
      <c r="BH24" s="68">
        <v>55711.000527249998</v>
      </c>
      <c r="BI24" s="68">
        <v>56870.939856079996</v>
      </c>
      <c r="BJ24" s="68">
        <v>58211.644915860001</v>
      </c>
      <c r="BK24" s="68">
        <v>61846.02085943002</v>
      </c>
      <c r="BL24" s="68">
        <v>60580.549912930001</v>
      </c>
      <c r="BM24" s="68">
        <v>59352.775477529998</v>
      </c>
      <c r="BN24" s="68">
        <v>58981.009222000001</v>
      </c>
      <c r="BO24" s="68">
        <v>55125.548050999998</v>
      </c>
      <c r="BP24" s="68">
        <v>66843.407280090003</v>
      </c>
      <c r="BQ24" s="68">
        <v>68384.096641919998</v>
      </c>
      <c r="BR24" s="68">
        <v>67734.245028139994</v>
      </c>
      <c r="BS24" s="68">
        <v>69146.862125140004</v>
      </c>
      <c r="BT24" s="68">
        <v>69872.998586369999</v>
      </c>
      <c r="BU24" s="68">
        <v>62917.934549639998</v>
      </c>
      <c r="BV24" s="68">
        <v>65251.586293460001</v>
      </c>
      <c r="BW24" s="68">
        <v>63100.205849780003</v>
      </c>
      <c r="BX24" s="68">
        <v>61676.618614049999</v>
      </c>
      <c r="BY24" s="68">
        <v>61408.577533559997</v>
      </c>
      <c r="BZ24" s="68">
        <v>61694.803770010003</v>
      </c>
      <c r="CA24" s="68">
        <v>61130.579590280002</v>
      </c>
      <c r="CB24" s="68">
        <v>62031.071319360002</v>
      </c>
      <c r="CC24" s="68">
        <v>65306.080664820001</v>
      </c>
      <c r="CD24" s="68">
        <v>63980.218368989998</v>
      </c>
      <c r="CE24" s="68">
        <v>65786.9680104</v>
      </c>
      <c r="CF24" s="68">
        <v>66545.318851279997</v>
      </c>
      <c r="CG24" s="68">
        <v>70273.697375720003</v>
      </c>
      <c r="CH24" s="68">
        <v>65439.111227289999</v>
      </c>
      <c r="CI24" s="68">
        <v>64870.077675319997</v>
      </c>
      <c r="CJ24" s="68">
        <v>71022.803934109994</v>
      </c>
      <c r="CK24" s="68">
        <v>70430.001838850003</v>
      </c>
      <c r="CL24" s="68">
        <v>70563.457198720003</v>
      </c>
      <c r="CM24" s="63">
        <v>67615.759511790005</v>
      </c>
      <c r="CN24" s="63">
        <v>70049.227666370003</v>
      </c>
      <c r="CO24" s="63">
        <v>71527.020770279996</v>
      </c>
      <c r="CP24" s="63">
        <v>72947.119792469995</v>
      </c>
      <c r="CQ24" s="63">
        <v>72474.419211350003</v>
      </c>
      <c r="CR24" s="63">
        <v>74199.148223290002</v>
      </c>
    </row>
    <row r="25" spans="1:96" s="74" customFormat="1" x14ac:dyDescent="0.3">
      <c r="A25" s="73" t="s">
        <v>18</v>
      </c>
      <c r="B25" s="68">
        <v>11501.793406679999</v>
      </c>
      <c r="C25" s="70">
        <v>8519.4999330900009</v>
      </c>
      <c r="D25" s="70">
        <v>8536.5944246500003</v>
      </c>
      <c r="E25" s="68">
        <v>6014.4351503599983</v>
      </c>
      <c r="F25" s="68">
        <v>9673.2331902400019</v>
      </c>
      <c r="G25" s="68">
        <v>8385.80401747</v>
      </c>
      <c r="H25" s="68">
        <v>8413.6373428799998</v>
      </c>
      <c r="I25" s="70">
        <v>8303.6135622299989</v>
      </c>
      <c r="J25" s="67">
        <v>8628.7380980199996</v>
      </c>
      <c r="K25" s="67">
        <v>8742.8008880300004</v>
      </c>
      <c r="L25" s="67">
        <v>8851.2797415799996</v>
      </c>
      <c r="M25" s="68">
        <v>4444.1037886800004</v>
      </c>
      <c r="N25" s="69">
        <v>4475.6434975800003</v>
      </c>
      <c r="O25" s="68">
        <v>4332.9380614499996</v>
      </c>
      <c r="P25" s="70">
        <v>4297.4253048</v>
      </c>
      <c r="Q25" s="70">
        <v>4273.6874663500002</v>
      </c>
      <c r="R25" s="70">
        <v>4277.3304985699997</v>
      </c>
      <c r="S25" s="70">
        <v>3626.7751477299998</v>
      </c>
      <c r="T25" s="70">
        <v>3705.3578570499999</v>
      </c>
      <c r="U25" s="70">
        <v>3916.58622281</v>
      </c>
      <c r="V25" s="70">
        <v>3919.4497264800002</v>
      </c>
      <c r="W25" s="70">
        <v>3895.2168450300001</v>
      </c>
      <c r="X25" s="70">
        <v>22908.449377299999</v>
      </c>
      <c r="Y25" s="70">
        <v>3830.7318729600001</v>
      </c>
      <c r="Z25" s="70">
        <v>3839.61857009</v>
      </c>
      <c r="AA25" s="70">
        <v>3733.3995369700001</v>
      </c>
      <c r="AB25" s="70">
        <v>3766.04298629</v>
      </c>
      <c r="AC25" s="70">
        <v>3677.52164451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0</v>
      </c>
      <c r="AQ25" s="70">
        <v>0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111.91240578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v>0</v>
      </c>
      <c r="BE25" s="70">
        <v>57.651508579999998</v>
      </c>
      <c r="BF25" s="70">
        <v>0</v>
      </c>
      <c r="BG25" s="70">
        <v>0</v>
      </c>
      <c r="BH25" s="70">
        <v>0</v>
      </c>
      <c r="BI25" s="70">
        <v>0</v>
      </c>
      <c r="BJ25" s="70">
        <v>0</v>
      </c>
      <c r="BK25" s="70">
        <v>0</v>
      </c>
      <c r="BL25" s="70">
        <v>0</v>
      </c>
      <c r="BM25" s="70">
        <v>0</v>
      </c>
      <c r="BN25" s="70">
        <v>0</v>
      </c>
      <c r="BO25" s="70">
        <v>3601.0045862900001</v>
      </c>
      <c r="BP25" s="70">
        <v>0</v>
      </c>
      <c r="BQ25" s="70">
        <v>109.25776078</v>
      </c>
      <c r="BR25" s="70">
        <v>108.0868064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0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0</v>
      </c>
      <c r="CL25" s="70">
        <v>0</v>
      </c>
      <c r="CM25" s="70">
        <v>0</v>
      </c>
      <c r="CN25" s="70">
        <v>0</v>
      </c>
      <c r="CO25" s="70">
        <v>0</v>
      </c>
      <c r="CP25" s="70">
        <v>0</v>
      </c>
      <c r="CQ25" s="70">
        <v>0</v>
      </c>
      <c r="CR25" s="70">
        <v>0</v>
      </c>
    </row>
    <row r="26" spans="1:96" s="57" customFormat="1" x14ac:dyDescent="0.3">
      <c r="A26" s="185" t="s">
        <v>19</v>
      </c>
      <c r="B26" s="80">
        <f>B7+B10+B13+B16</f>
        <v>241785.06565365003</v>
      </c>
      <c r="C26" s="82">
        <f t="shared" ref="C26:I26" si="6">C7+C10+C13+C16</f>
        <v>337823.80472837004</v>
      </c>
      <c r="D26" s="82">
        <f t="shared" si="6"/>
        <v>327953.54427826009</v>
      </c>
      <c r="E26" s="80">
        <f t="shared" si="6"/>
        <v>323736.26250237011</v>
      </c>
      <c r="F26" s="80">
        <f t="shared" si="6"/>
        <v>321747.82727762009</v>
      </c>
      <c r="G26" s="80">
        <f t="shared" si="6"/>
        <v>317648.27663866995</v>
      </c>
      <c r="H26" s="80">
        <f t="shared" si="6"/>
        <v>316658.92684915994</v>
      </c>
      <c r="I26" s="82">
        <f t="shared" si="6"/>
        <v>307315.56343265</v>
      </c>
      <c r="J26" s="80">
        <v>310910.16215499002</v>
      </c>
      <c r="K26" s="80">
        <v>310411.52811006003</v>
      </c>
      <c r="L26" s="80">
        <v>304055.67484803998</v>
      </c>
      <c r="M26" s="80">
        <v>301013.60403266997</v>
      </c>
      <c r="N26" s="82">
        <v>336026.73136316001</v>
      </c>
      <c r="O26" s="82">
        <v>320709.75326604</v>
      </c>
      <c r="P26" s="82">
        <v>325217.81698543997</v>
      </c>
      <c r="Q26" s="83">
        <v>320999.41231896001</v>
      </c>
      <c r="R26" s="83">
        <v>319785.28291458002</v>
      </c>
      <c r="S26" s="83">
        <v>318466.86493674997</v>
      </c>
      <c r="T26" s="83">
        <v>325883.57778779999</v>
      </c>
      <c r="U26" s="83">
        <v>349221.48861107999</v>
      </c>
      <c r="V26" s="83">
        <v>355653.00867898</v>
      </c>
      <c r="W26" s="83">
        <v>351005.90739399003</v>
      </c>
      <c r="X26" s="83">
        <v>357330.42404926999</v>
      </c>
      <c r="Y26" s="83">
        <v>326727.57345554</v>
      </c>
      <c r="Z26" s="83">
        <v>333045.62515065999</v>
      </c>
      <c r="AA26" s="83">
        <v>310777.47468888998</v>
      </c>
      <c r="AB26" s="83">
        <v>313751.62645644002</v>
      </c>
      <c r="AC26" s="83">
        <v>302624.86269293999</v>
      </c>
      <c r="AD26" s="83">
        <v>301172.66464783001</v>
      </c>
      <c r="AE26" s="83">
        <v>291559.18663105002</v>
      </c>
      <c r="AF26" s="83">
        <v>279839.54567262001</v>
      </c>
      <c r="AG26" s="83">
        <v>279339.30151758</v>
      </c>
      <c r="AH26" s="83">
        <v>260232.67580232999</v>
      </c>
      <c r="AI26" s="83">
        <v>269218.48230564001</v>
      </c>
      <c r="AJ26" s="83">
        <v>258704.88020707999</v>
      </c>
      <c r="AK26" s="83">
        <v>247114.6582416</v>
      </c>
      <c r="AL26" s="83">
        <v>260612.09294136</v>
      </c>
      <c r="AM26" s="83">
        <v>256114.8122743</v>
      </c>
      <c r="AN26" s="83">
        <v>292803.46597239998</v>
      </c>
      <c r="AO26" s="83">
        <v>281564.91623848001</v>
      </c>
      <c r="AP26" s="83">
        <v>281985.57684533001</v>
      </c>
      <c r="AQ26" s="83">
        <v>256227.89642996999</v>
      </c>
      <c r="AR26" s="83">
        <v>265912.91938151</v>
      </c>
      <c r="AS26" s="83">
        <v>265559.39222083002</v>
      </c>
      <c r="AT26" s="83">
        <v>234660.82998097001</v>
      </c>
      <c r="AU26" s="83">
        <v>213652.93176064</v>
      </c>
      <c r="AV26" s="83">
        <v>189280.23744062</v>
      </c>
      <c r="AW26" s="83">
        <v>179507.12064561999</v>
      </c>
      <c r="AX26" s="83">
        <v>181321.82110227001</v>
      </c>
      <c r="AY26" s="83">
        <v>176301.77146267999</v>
      </c>
      <c r="AZ26" s="83">
        <v>174392.21119064</v>
      </c>
      <c r="BA26" s="83">
        <v>177482.26082098001</v>
      </c>
      <c r="BB26" s="83">
        <v>164032.01723072</v>
      </c>
      <c r="BC26" s="83">
        <v>156669.3418812</v>
      </c>
      <c r="BD26" s="83">
        <v>148701.03854877001</v>
      </c>
      <c r="BE26" s="83">
        <v>145908.76276921001</v>
      </c>
      <c r="BF26" s="83">
        <v>129638.07292383999</v>
      </c>
      <c r="BG26" s="83">
        <v>127536.17846315</v>
      </c>
      <c r="BH26" s="83">
        <v>112255.40324576</v>
      </c>
      <c r="BI26" s="83">
        <v>108874.31027371</v>
      </c>
      <c r="BJ26" s="83">
        <v>114092.99861939999</v>
      </c>
      <c r="BK26" s="83">
        <v>72497.131272880026</v>
      </c>
      <c r="BL26" s="83">
        <v>72127.530818650004</v>
      </c>
      <c r="BM26" s="83">
        <v>74416.878786119996</v>
      </c>
      <c r="BN26" s="83">
        <v>77515.208743109994</v>
      </c>
      <c r="BO26" s="83">
        <v>82546.633496230002</v>
      </c>
      <c r="BP26" s="83">
        <v>102787.39348855001</v>
      </c>
      <c r="BQ26" s="83">
        <v>104698.31591894</v>
      </c>
      <c r="BR26" s="83">
        <v>110993.86362644999</v>
      </c>
      <c r="BS26" s="83">
        <v>122301.22217377</v>
      </c>
      <c r="BT26" s="83">
        <v>126376.68205030001</v>
      </c>
      <c r="BU26" s="83">
        <v>123047.42654159</v>
      </c>
      <c r="BV26" s="83">
        <v>123464.69239266</v>
      </c>
      <c r="BW26" s="83">
        <v>122307.27450189</v>
      </c>
      <c r="BX26" s="83">
        <v>123764.80153215</v>
      </c>
      <c r="BY26" s="83">
        <v>126173.27701824</v>
      </c>
      <c r="BZ26" s="83">
        <v>120891.15032301001</v>
      </c>
      <c r="CA26" s="83">
        <v>120611.16441439</v>
      </c>
      <c r="CB26" s="83">
        <v>123370.78685429</v>
      </c>
      <c r="CC26" s="83">
        <v>124546.41539711</v>
      </c>
      <c r="CD26" s="83">
        <v>123903.31877465</v>
      </c>
      <c r="CE26" s="83">
        <v>124224.59305123</v>
      </c>
      <c r="CF26" s="83">
        <v>122488.96335981</v>
      </c>
      <c r="CG26" s="83">
        <v>127010.83028509001</v>
      </c>
      <c r="CH26" s="83">
        <v>125613.82471253999</v>
      </c>
      <c r="CI26" s="83">
        <v>126012.7120645</v>
      </c>
      <c r="CJ26" s="83">
        <v>128639.64092855999</v>
      </c>
      <c r="CK26" s="83">
        <v>129127.38715210999</v>
      </c>
      <c r="CL26" s="83">
        <v>131302.71232327001</v>
      </c>
      <c r="CM26" s="83">
        <v>129996.03459489001</v>
      </c>
      <c r="CN26" s="83">
        <v>130068.21390185</v>
      </c>
      <c r="CO26" s="83">
        <v>131506.46141182</v>
      </c>
      <c r="CP26" s="83">
        <v>131274.67426258</v>
      </c>
      <c r="CQ26" s="83">
        <v>131108.63515168001</v>
      </c>
      <c r="CR26" s="83">
        <v>131146.61610903</v>
      </c>
    </row>
    <row r="27" spans="1:96" s="65" customFormat="1" x14ac:dyDescent="0.3">
      <c r="A27" s="59" t="s">
        <v>12</v>
      </c>
      <c r="B27" s="60"/>
      <c r="C27" s="61"/>
      <c r="D27" s="60"/>
      <c r="E27" s="60"/>
      <c r="F27" s="60"/>
      <c r="G27" s="60"/>
      <c r="H27" s="60"/>
      <c r="I27" s="60"/>
      <c r="J27" s="62"/>
      <c r="K27" s="62"/>
      <c r="L27" s="62"/>
      <c r="M27" s="60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</row>
    <row r="28" spans="1:96" s="65" customFormat="1" x14ac:dyDescent="0.3">
      <c r="A28" s="77" t="s">
        <v>13</v>
      </c>
      <c r="B28" s="60">
        <v>44007.019568330004</v>
      </c>
      <c r="C28" s="60">
        <v>147122.38821155002</v>
      </c>
      <c r="D28" s="60">
        <v>147497.01774449999</v>
      </c>
      <c r="E28" s="60">
        <v>146884.59894945999</v>
      </c>
      <c r="F28" s="60">
        <v>147374.95701461995</v>
      </c>
      <c r="G28" s="60">
        <v>146505.14444903997</v>
      </c>
      <c r="H28" s="60">
        <v>141867.87027473998</v>
      </c>
      <c r="I28" s="60">
        <v>140198.50693921</v>
      </c>
      <c r="J28" s="63">
        <v>145269.18801879001</v>
      </c>
      <c r="K28" s="64">
        <v>145852.80801082001</v>
      </c>
      <c r="L28" s="64">
        <v>146814.71984581999</v>
      </c>
      <c r="M28" s="60">
        <v>157649.27891428</v>
      </c>
      <c r="N28" s="63">
        <v>171881.74659441001</v>
      </c>
      <c r="O28" s="64">
        <v>164289.24637934999</v>
      </c>
      <c r="P28" s="62">
        <v>170210.25003217001</v>
      </c>
      <c r="Q28" s="62">
        <v>168284.59919415001</v>
      </c>
      <c r="R28" s="62">
        <v>166288.05803663001</v>
      </c>
      <c r="S28" s="62">
        <v>165950.81161810999</v>
      </c>
      <c r="T28" s="62">
        <v>171952.70062451999</v>
      </c>
      <c r="U28" s="62">
        <v>182476.61985720001</v>
      </c>
      <c r="V28" s="62">
        <v>189401.75627650999</v>
      </c>
      <c r="W28" s="62">
        <v>186874.73515553001</v>
      </c>
      <c r="X28" s="62">
        <v>189013.24640991999</v>
      </c>
      <c r="Y28" s="62">
        <v>185567.23617593001</v>
      </c>
      <c r="Z28" s="62">
        <v>186259.45303961</v>
      </c>
      <c r="AA28" s="62">
        <v>172983.658757</v>
      </c>
      <c r="AB28" s="62">
        <v>176043.74662116999</v>
      </c>
      <c r="AC28" s="62">
        <v>171798.31253435</v>
      </c>
      <c r="AD28" s="62">
        <v>173361.97415487</v>
      </c>
      <c r="AE28" s="62">
        <v>167539.69621938001</v>
      </c>
      <c r="AF28" s="62">
        <v>162720.42042712</v>
      </c>
      <c r="AG28" s="62">
        <v>162249.15589113001</v>
      </c>
      <c r="AH28" s="62">
        <v>154522.56174686001</v>
      </c>
      <c r="AI28" s="62">
        <v>159019.51915069</v>
      </c>
      <c r="AJ28" s="62">
        <v>152935.08196405999</v>
      </c>
      <c r="AK28" s="62">
        <v>151058.63110900001</v>
      </c>
      <c r="AL28" s="62">
        <v>159971.39198196001</v>
      </c>
      <c r="AM28" s="62">
        <v>157240.52510527999</v>
      </c>
      <c r="AN28" s="62">
        <v>179500.14162097999</v>
      </c>
      <c r="AO28" s="62">
        <v>172984.57145290999</v>
      </c>
      <c r="AP28" s="62">
        <v>172865.31046713001</v>
      </c>
      <c r="AQ28" s="62">
        <v>148258.30110360999</v>
      </c>
      <c r="AR28" s="62">
        <v>154319.66480922</v>
      </c>
      <c r="AS28" s="62">
        <v>153628.59215698999</v>
      </c>
      <c r="AT28" s="62">
        <v>135453.08292339</v>
      </c>
      <c r="AU28" s="62">
        <v>117938.88019330001</v>
      </c>
      <c r="AV28" s="62">
        <v>95426.440315960004</v>
      </c>
      <c r="AW28" s="62">
        <v>90400.404572119995</v>
      </c>
      <c r="AX28" s="62">
        <v>92376.741896320003</v>
      </c>
      <c r="AY28" s="62">
        <v>89783.655826670001</v>
      </c>
      <c r="AZ28" s="62">
        <v>88678.265168919999</v>
      </c>
      <c r="BA28" s="62">
        <v>91621.947518720001</v>
      </c>
      <c r="BB28" s="62">
        <v>82190.813408679998</v>
      </c>
      <c r="BC28" s="62">
        <v>76372.111048139996</v>
      </c>
      <c r="BD28" s="62">
        <v>71639.292104099994</v>
      </c>
      <c r="BE28" s="62">
        <v>71095.762519519994</v>
      </c>
      <c r="BF28" s="62">
        <v>59657.70847012</v>
      </c>
      <c r="BG28" s="62">
        <v>59620.968724810002</v>
      </c>
      <c r="BH28" s="62">
        <v>47176.608513020001</v>
      </c>
      <c r="BI28" s="62">
        <v>45284.700034870002</v>
      </c>
      <c r="BJ28" s="62">
        <v>47684.095220099996</v>
      </c>
      <c r="BK28" s="62">
        <v>50311.760943099987</v>
      </c>
      <c r="BL28" s="62">
        <v>48570.492793409998</v>
      </c>
      <c r="BM28" s="62">
        <v>49724.133185580002</v>
      </c>
      <c r="BN28" s="62">
        <v>52009.718699500001</v>
      </c>
      <c r="BO28" s="62">
        <v>52098.741824830002</v>
      </c>
      <c r="BP28" s="62">
        <v>65071.990163789997</v>
      </c>
      <c r="BQ28" s="62">
        <v>66782.177790860005</v>
      </c>
      <c r="BR28" s="62">
        <v>71284.803482289994</v>
      </c>
      <c r="BS28" s="62">
        <v>81418.329967290003</v>
      </c>
      <c r="BT28" s="62">
        <v>84497.734584909995</v>
      </c>
      <c r="BU28" s="62">
        <v>81764.866600480003</v>
      </c>
      <c r="BV28" s="62">
        <v>82237.535498569996</v>
      </c>
      <c r="BW28" s="62">
        <v>81812.240137899993</v>
      </c>
      <c r="BX28" s="62">
        <v>83493.931557289994</v>
      </c>
      <c r="BY28" s="62">
        <v>85778.441516709994</v>
      </c>
      <c r="BZ28" s="62">
        <v>81267.687207569994</v>
      </c>
      <c r="CA28" s="62">
        <v>81350.109660019996</v>
      </c>
      <c r="CB28" s="62">
        <v>98258.396368000002</v>
      </c>
      <c r="CC28" s="62">
        <v>100546.93626335</v>
      </c>
      <c r="CD28" s="62">
        <v>99723.041665790006</v>
      </c>
      <c r="CE28" s="62">
        <v>100058.8002726</v>
      </c>
      <c r="CF28" s="62">
        <v>98008.009982570002</v>
      </c>
      <c r="CG28" s="62">
        <v>103444.85011145</v>
      </c>
      <c r="CH28" s="62">
        <v>102309.41685856</v>
      </c>
      <c r="CI28" s="62">
        <v>102304.07850505</v>
      </c>
      <c r="CJ28" s="62">
        <v>104740.37938044</v>
      </c>
      <c r="CK28" s="62">
        <v>104419.63000644</v>
      </c>
      <c r="CL28" s="62">
        <v>106545.72158339</v>
      </c>
      <c r="CM28" s="62">
        <v>105023.34796319999</v>
      </c>
      <c r="CN28" s="62">
        <v>105983.08768547</v>
      </c>
      <c r="CO28" s="62">
        <v>106829.71032324999</v>
      </c>
      <c r="CP28" s="62">
        <v>106613.62185141</v>
      </c>
      <c r="CQ28" s="62">
        <v>106094.41148667</v>
      </c>
      <c r="CR28" s="62">
        <v>106261.73458809999</v>
      </c>
    </row>
    <row r="29" spans="1:96" s="74" customFormat="1" x14ac:dyDescent="0.3">
      <c r="A29" s="78" t="s">
        <v>14</v>
      </c>
      <c r="B29" s="67">
        <v>39564.333338470002</v>
      </c>
      <c r="C29" s="67">
        <v>39249.081900600009</v>
      </c>
      <c r="D29" s="67">
        <v>40231.747387959993</v>
      </c>
      <c r="E29" s="67">
        <v>40603.545561310006</v>
      </c>
      <c r="F29" s="67">
        <v>40603.545561310006</v>
      </c>
      <c r="G29" s="67">
        <v>39981.569602979995</v>
      </c>
      <c r="H29" s="67">
        <v>39783.239246980003</v>
      </c>
      <c r="I29" s="67">
        <v>39369.8839305</v>
      </c>
      <c r="J29" s="68">
        <v>40844.268949630001</v>
      </c>
      <c r="K29" s="69">
        <v>41301.73831488</v>
      </c>
      <c r="L29" s="68">
        <v>41633.6505263</v>
      </c>
      <c r="M29" s="67">
        <v>48294.447879159998</v>
      </c>
      <c r="N29" s="67">
        <v>48497.85047302</v>
      </c>
      <c r="O29" s="68">
        <v>46751.782358420001</v>
      </c>
      <c r="P29" s="68">
        <v>46218.228195590003</v>
      </c>
      <c r="Q29" s="68">
        <v>45765.067615389999</v>
      </c>
      <c r="R29" s="68">
        <v>45206.915918730003</v>
      </c>
      <c r="S29" s="68">
        <v>45478.043485609996</v>
      </c>
      <c r="T29" s="68">
        <v>46668.755359230003</v>
      </c>
      <c r="U29" s="68">
        <v>49591.850957230003</v>
      </c>
      <c r="V29" s="68">
        <v>57542.576917179998</v>
      </c>
      <c r="W29" s="68">
        <v>57451.121833789999</v>
      </c>
      <c r="X29" s="68">
        <v>58193.823099529996</v>
      </c>
      <c r="Y29" s="68">
        <v>57076.90654032</v>
      </c>
      <c r="Z29" s="68">
        <v>57478.623681340003</v>
      </c>
      <c r="AA29" s="68">
        <v>55744.01723112</v>
      </c>
      <c r="AB29" s="68">
        <v>56505.32760289</v>
      </c>
      <c r="AC29" s="68">
        <v>55335.339910499999</v>
      </c>
      <c r="AD29" s="68">
        <v>55467.771655969998</v>
      </c>
      <c r="AE29" s="68">
        <v>54227.62999265</v>
      </c>
      <c r="AF29" s="68">
        <v>52124.556618859999</v>
      </c>
      <c r="AG29" s="68">
        <v>52587.912206820001</v>
      </c>
      <c r="AH29" s="68">
        <v>50319.31714051</v>
      </c>
      <c r="AI29" s="68">
        <v>52461.644673989998</v>
      </c>
      <c r="AJ29" s="68">
        <v>50486.494410309999</v>
      </c>
      <c r="AK29" s="68">
        <v>49849.287243840001</v>
      </c>
      <c r="AL29" s="68">
        <v>52619.607630689999</v>
      </c>
      <c r="AM29" s="68">
        <v>52029.504851730002</v>
      </c>
      <c r="AN29" s="68">
        <v>59642.9464659</v>
      </c>
      <c r="AO29" s="68">
        <v>57497.418668539998</v>
      </c>
      <c r="AP29" s="68">
        <v>57631.839689870001</v>
      </c>
      <c r="AQ29" s="68">
        <v>57440.414650170002</v>
      </c>
      <c r="AR29" s="68">
        <v>59963.961363709997</v>
      </c>
      <c r="AS29" s="68">
        <v>59781.102756690001</v>
      </c>
      <c r="AT29" s="68">
        <v>61356.446584409998</v>
      </c>
      <c r="AU29" s="68">
        <v>43115.859076289998</v>
      </c>
      <c r="AV29" s="68">
        <v>20383.088828479998</v>
      </c>
      <c r="AW29" s="68">
        <v>18420.777039439999</v>
      </c>
      <c r="AX29" s="68">
        <v>18388.573812570001</v>
      </c>
      <c r="AY29" s="68">
        <v>17862.738753170001</v>
      </c>
      <c r="AZ29" s="68">
        <v>17747.348144520001</v>
      </c>
      <c r="BA29" s="68">
        <v>17711.70867018</v>
      </c>
      <c r="BB29" s="68">
        <v>17483.3536733</v>
      </c>
      <c r="BC29" s="68">
        <v>17079.890298769998</v>
      </c>
      <c r="BD29" s="68">
        <v>16801.78608423</v>
      </c>
      <c r="BE29" s="68">
        <v>16827.259663330002</v>
      </c>
      <c r="BF29" s="68">
        <v>16634.907781940001</v>
      </c>
      <c r="BG29" s="68">
        <v>16204.17931947</v>
      </c>
      <c r="BH29" s="68">
        <v>16762.556756670001</v>
      </c>
      <c r="BI29" s="68">
        <v>16728.56812878</v>
      </c>
      <c r="BJ29" s="68">
        <v>17589.519527780001</v>
      </c>
      <c r="BK29" s="68">
        <v>17894.151051110002</v>
      </c>
      <c r="BL29" s="68">
        <v>17873.411247799999</v>
      </c>
      <c r="BM29" s="68">
        <v>17859.592327620001</v>
      </c>
      <c r="BN29" s="68">
        <v>17892.12135641</v>
      </c>
      <c r="BO29" s="68">
        <v>17392.55597066</v>
      </c>
      <c r="BP29" s="68">
        <v>21761.05794087</v>
      </c>
      <c r="BQ29" s="68">
        <v>21761.709801410001</v>
      </c>
      <c r="BR29" s="68">
        <v>21751.406968679999</v>
      </c>
      <c r="BS29" s="68">
        <v>21802.218026750001</v>
      </c>
      <c r="BT29" s="68">
        <v>21816.90956928</v>
      </c>
      <c r="BU29" s="68">
        <v>14226.831849710001</v>
      </c>
      <c r="BV29" s="68">
        <v>14286.806130999999</v>
      </c>
      <c r="BW29" s="68">
        <v>14321.340770139999</v>
      </c>
      <c r="BX29" s="68">
        <v>14382.94545069</v>
      </c>
      <c r="BY29" s="68">
        <v>14446.988746319999</v>
      </c>
      <c r="BZ29" s="68">
        <v>14502.000681019999</v>
      </c>
      <c r="CA29" s="68">
        <v>14488.88176543</v>
      </c>
      <c r="CB29" s="68">
        <v>14556.336143299999</v>
      </c>
      <c r="CC29" s="68">
        <v>14593.53535978</v>
      </c>
      <c r="CD29" s="68">
        <v>14645.46512191</v>
      </c>
      <c r="CE29" s="68">
        <v>14622.26020622</v>
      </c>
      <c r="CF29" s="68">
        <v>14666.65658886</v>
      </c>
      <c r="CG29" s="68">
        <v>15295.721316380001</v>
      </c>
      <c r="CH29" s="68">
        <v>15254.913423030001</v>
      </c>
      <c r="CI29" s="68">
        <v>15447.215179119999</v>
      </c>
      <c r="CJ29" s="68">
        <v>15921.247386380001</v>
      </c>
      <c r="CK29" s="68">
        <v>16158.68179452</v>
      </c>
      <c r="CL29" s="68">
        <v>16557.271694169998</v>
      </c>
      <c r="CM29" s="68">
        <v>16643.792484320002</v>
      </c>
      <c r="CN29" s="68">
        <v>16917.306799649999</v>
      </c>
      <c r="CO29" s="68">
        <v>17043.68031163</v>
      </c>
      <c r="CP29" s="68">
        <v>17085.710008210001</v>
      </c>
      <c r="CQ29" s="68">
        <v>17156.884843250002</v>
      </c>
      <c r="CR29" s="68">
        <v>17346.345000339999</v>
      </c>
    </row>
    <row r="30" spans="1:96" s="74" customFormat="1" ht="18" customHeight="1" x14ac:dyDescent="0.3">
      <c r="A30" s="186" t="s">
        <v>15</v>
      </c>
      <c r="B30" s="67">
        <f>B28-B29</f>
        <v>4442.6862298600026</v>
      </c>
      <c r="C30" s="67">
        <f t="shared" ref="C30:I30" si="7">C28-C29</f>
        <v>107873.30631095001</v>
      </c>
      <c r="D30" s="67">
        <f t="shared" si="7"/>
        <v>107265.27035653999</v>
      </c>
      <c r="E30" s="67">
        <f t="shared" si="7"/>
        <v>106281.05338814999</v>
      </c>
      <c r="F30" s="67">
        <f t="shared" si="7"/>
        <v>106771.41145330995</v>
      </c>
      <c r="G30" s="67">
        <f t="shared" si="7"/>
        <v>106523.57484605999</v>
      </c>
      <c r="H30" s="67">
        <f t="shared" si="7"/>
        <v>102084.63102775998</v>
      </c>
      <c r="I30" s="67">
        <f t="shared" si="7"/>
        <v>100828.62300871</v>
      </c>
      <c r="J30" s="67">
        <v>104424.91906916001</v>
      </c>
      <c r="K30" s="68">
        <v>104551.06969594001</v>
      </c>
      <c r="L30" s="68">
        <v>105181.06931951999</v>
      </c>
      <c r="M30" s="67">
        <v>109354.83103512001</v>
      </c>
      <c r="N30" s="67">
        <v>123383.89612139002</v>
      </c>
      <c r="O30" s="70">
        <v>117537.46402093</v>
      </c>
      <c r="P30" s="70">
        <v>123992.02183658001</v>
      </c>
      <c r="Q30" s="70">
        <v>122519.53157876001</v>
      </c>
      <c r="R30" s="70">
        <v>121081.14211790002</v>
      </c>
      <c r="S30" s="70">
        <v>120472.7681325</v>
      </c>
      <c r="T30" s="70">
        <v>125283.94526528998</v>
      </c>
      <c r="U30" s="70">
        <v>132884.76889997002</v>
      </c>
      <c r="V30" s="70">
        <v>131859.17935932998</v>
      </c>
      <c r="W30" s="70">
        <v>129423.61332174001</v>
      </c>
      <c r="X30" s="70">
        <v>130819.42331038999</v>
      </c>
      <c r="Y30" s="70">
        <v>128490.32963561002</v>
      </c>
      <c r="Z30" s="70">
        <v>128780.82935827</v>
      </c>
      <c r="AA30" s="70">
        <v>117239.64152588</v>
      </c>
      <c r="AB30" s="70">
        <v>119538.41901827999</v>
      </c>
      <c r="AC30" s="70">
        <v>116462.97262385</v>
      </c>
      <c r="AD30" s="70">
        <v>117894.20249890001</v>
      </c>
      <c r="AE30" s="70">
        <v>113312.06622673001</v>
      </c>
      <c r="AF30" s="70">
        <v>110595.86380826001</v>
      </c>
      <c r="AG30" s="70">
        <v>109661.24368431</v>
      </c>
      <c r="AH30" s="70">
        <v>104203.24460635001</v>
      </c>
      <c r="AI30" s="70">
        <v>106557.8744767</v>
      </c>
      <c r="AJ30" s="70">
        <v>102448.58755375</v>
      </c>
      <c r="AK30" s="70">
        <v>101209.34386516002</v>
      </c>
      <c r="AL30" s="70">
        <v>107351.78435127001</v>
      </c>
      <c r="AM30" s="70">
        <v>105211.02025354998</v>
      </c>
      <c r="AN30" s="70">
        <v>119857.19515508</v>
      </c>
      <c r="AO30" s="70">
        <v>115487.15278437</v>
      </c>
      <c r="AP30" s="70">
        <v>115233.47077726001</v>
      </c>
      <c r="AQ30" s="70">
        <v>90817.886453439991</v>
      </c>
      <c r="AR30" s="70">
        <v>94355.703445510007</v>
      </c>
      <c r="AS30" s="70">
        <v>93847.489400299994</v>
      </c>
      <c r="AT30" s="70">
        <v>74096.636338979995</v>
      </c>
      <c r="AU30" s="70">
        <v>74823.021117010008</v>
      </c>
      <c r="AV30" s="70">
        <v>75043.351487480002</v>
      </c>
      <c r="AW30" s="70">
        <v>71979.627532679995</v>
      </c>
      <c r="AX30" s="70">
        <v>73988.168083750003</v>
      </c>
      <c r="AY30" s="70">
        <v>71920.917073499993</v>
      </c>
      <c r="AZ30" s="70">
        <v>70930.917024399998</v>
      </c>
      <c r="BA30" s="70">
        <v>73910.238848540001</v>
      </c>
      <c r="BB30" s="70">
        <v>64707.459735379998</v>
      </c>
      <c r="BC30" s="70">
        <v>59292.220749369997</v>
      </c>
      <c r="BD30" s="70">
        <v>54837.506019869994</v>
      </c>
      <c r="BE30" s="70">
        <v>54268.502856189996</v>
      </c>
      <c r="BF30" s="70">
        <v>43022.800688179996</v>
      </c>
      <c r="BG30" s="70">
        <v>43416.789405340001</v>
      </c>
      <c r="BH30" s="70">
        <v>30414.05175635</v>
      </c>
      <c r="BI30" s="70">
        <v>28556.131906090002</v>
      </c>
      <c r="BJ30" s="70">
        <v>30094.575692319995</v>
      </c>
      <c r="BK30" s="70">
        <v>32417.609891989985</v>
      </c>
      <c r="BL30" s="70">
        <v>30697.081545609999</v>
      </c>
      <c r="BM30" s="70">
        <v>31864.540857960001</v>
      </c>
      <c r="BN30" s="70">
        <v>34117.597343090005</v>
      </c>
      <c r="BO30" s="70">
        <v>34706.185854170006</v>
      </c>
      <c r="BP30" s="70">
        <v>43310.932222919997</v>
      </c>
      <c r="BQ30" s="70">
        <v>45020.46798945</v>
      </c>
      <c r="BR30" s="70">
        <v>49533.396513609994</v>
      </c>
      <c r="BS30" s="70">
        <v>59616.111940540002</v>
      </c>
      <c r="BT30" s="70">
        <v>62680.825015629991</v>
      </c>
      <c r="BU30" s="70">
        <v>67538.034750770006</v>
      </c>
      <c r="BV30" s="70">
        <v>67950.729367569991</v>
      </c>
      <c r="BW30" s="70">
        <v>67490.899367759994</v>
      </c>
      <c r="BX30" s="70">
        <v>69110.986106600001</v>
      </c>
      <c r="BY30" s="70">
        <v>71331.452770389995</v>
      </c>
      <c r="BZ30" s="70">
        <v>66765.686526549995</v>
      </c>
      <c r="CA30" s="70">
        <v>66861.227894590003</v>
      </c>
      <c r="CB30" s="70">
        <v>83702.060224700006</v>
      </c>
      <c r="CC30" s="70">
        <v>85953.40090357</v>
      </c>
      <c r="CD30" s="70">
        <v>85077.576543880001</v>
      </c>
      <c r="CE30" s="70">
        <v>85436.540066379996</v>
      </c>
      <c r="CF30" s="70">
        <v>83341.35339371</v>
      </c>
      <c r="CG30" s="70">
        <v>88149.128795069992</v>
      </c>
      <c r="CH30" s="70">
        <v>87054.503435530001</v>
      </c>
      <c r="CI30" s="70">
        <v>86856.863325929997</v>
      </c>
      <c r="CJ30" s="70">
        <v>88819.131994060008</v>
      </c>
      <c r="CK30" s="70">
        <v>88260.948211919997</v>
      </c>
      <c r="CL30" s="70">
        <v>89988.449889220006</v>
      </c>
      <c r="CM30" s="70">
        <v>88379.555478879993</v>
      </c>
      <c r="CN30" s="70">
        <v>89065.780885820001</v>
      </c>
      <c r="CO30" s="70">
        <v>89786.030011619994</v>
      </c>
      <c r="CP30" s="70">
        <v>89527.91184320001</v>
      </c>
      <c r="CQ30" s="70">
        <v>88937.526643419988</v>
      </c>
      <c r="CR30" s="70">
        <v>88915.389587760001</v>
      </c>
    </row>
    <row r="31" spans="1:96" s="74" customFormat="1" x14ac:dyDescent="0.3">
      <c r="A31" s="78" t="s">
        <v>16</v>
      </c>
      <c r="B31" s="67">
        <v>173489.28705814993</v>
      </c>
      <c r="C31" s="67">
        <v>168392.12971192005</v>
      </c>
      <c r="D31" s="67">
        <v>158502.15865528997</v>
      </c>
      <c r="E31" s="67">
        <v>154718.77987808001</v>
      </c>
      <c r="F31" s="67">
        <v>152997.76747451007</v>
      </c>
      <c r="G31" s="67">
        <v>147756.51814236009</v>
      </c>
      <c r="H31" s="67">
        <v>149375.44894186995</v>
      </c>
      <c r="I31" s="67">
        <v>142599.31438159003</v>
      </c>
      <c r="J31" s="70">
        <v>141501.71204760004</v>
      </c>
      <c r="K31" s="68">
        <v>140660.40723797999</v>
      </c>
      <c r="L31" s="68">
        <v>132989.77335351001</v>
      </c>
      <c r="M31" s="67">
        <v>123450.92853834</v>
      </c>
      <c r="N31" s="70">
        <v>142317.23266767</v>
      </c>
      <c r="O31" s="68">
        <v>136113.38208770999</v>
      </c>
      <c r="P31" s="68">
        <v>134056.73555719</v>
      </c>
      <c r="Q31" s="68">
        <v>131645.39664788</v>
      </c>
      <c r="R31" s="68">
        <v>132208.73761392999</v>
      </c>
      <c r="S31" s="68">
        <v>132747.02935376001</v>
      </c>
      <c r="T31" s="68">
        <v>133338.67877858999</v>
      </c>
      <c r="U31" s="68">
        <v>143724.7739227</v>
      </c>
      <c r="V31" s="68">
        <v>142617.35662414</v>
      </c>
      <c r="W31" s="68">
        <v>141587.6093096</v>
      </c>
      <c r="X31" s="68">
        <v>126688.81408655</v>
      </c>
      <c r="Y31" s="68">
        <v>120733.52593588</v>
      </c>
      <c r="Z31" s="68">
        <v>126393.13669352001</v>
      </c>
      <c r="AA31" s="68">
        <v>117743.51410467</v>
      </c>
      <c r="AB31" s="68">
        <v>118747.99840054</v>
      </c>
      <c r="AC31" s="68">
        <v>111678.75502536001</v>
      </c>
      <c r="AD31" s="68">
        <v>112428.46170512</v>
      </c>
      <c r="AE31" s="68">
        <v>109033.76304794</v>
      </c>
      <c r="AF31" s="68">
        <v>103100.11040514</v>
      </c>
      <c r="AG31" s="68">
        <v>103226.69397869</v>
      </c>
      <c r="AH31" s="68">
        <v>92611.262219519995</v>
      </c>
      <c r="AI31" s="68">
        <v>95715.419766229999</v>
      </c>
      <c r="AJ31" s="68">
        <v>91865.743854729997</v>
      </c>
      <c r="AK31" s="68">
        <v>83882.720538270005</v>
      </c>
      <c r="AL31" s="68">
        <v>87886.996066980006</v>
      </c>
      <c r="AM31" s="68">
        <v>85877.893999770007</v>
      </c>
      <c r="AN31" s="68">
        <v>98401.922136089997</v>
      </c>
      <c r="AO31" s="68">
        <v>94306.845763510006</v>
      </c>
      <c r="AP31" s="68">
        <v>94485.324513119995</v>
      </c>
      <c r="AQ31" s="68">
        <v>93963.037080630005</v>
      </c>
      <c r="AR31" s="68">
        <v>97707.726424120003</v>
      </c>
      <c r="AS31" s="68">
        <v>98245.305496500005</v>
      </c>
      <c r="AT31" s="68">
        <v>85858.257926239996</v>
      </c>
      <c r="AU31" s="68">
        <v>82280.984463850007</v>
      </c>
      <c r="AV31" s="68">
        <v>80668.603143629996</v>
      </c>
      <c r="AW31" s="68">
        <v>77718.506906189999</v>
      </c>
      <c r="AX31" s="68">
        <v>77574.72701776</v>
      </c>
      <c r="AY31" s="68">
        <v>75066.799361180005</v>
      </c>
      <c r="AZ31" s="68">
        <v>74495.802346800003</v>
      </c>
      <c r="BA31" s="68">
        <v>74442.890769759993</v>
      </c>
      <c r="BB31" s="68">
        <v>70715.845457739997</v>
      </c>
      <c r="BC31" s="68">
        <v>69387.987816780005</v>
      </c>
      <c r="BD31" s="68">
        <v>66839.657910189999</v>
      </c>
      <c r="BE31" s="68">
        <v>64693.509220489999</v>
      </c>
      <c r="BF31" s="68">
        <v>60258.63776107</v>
      </c>
      <c r="BG31" s="68">
        <v>58461.099352240002</v>
      </c>
      <c r="BH31" s="68">
        <v>55709.593121450001</v>
      </c>
      <c r="BI31" s="68">
        <v>54404.890611789997</v>
      </c>
      <c r="BJ31" s="68">
        <v>56853.604172009997</v>
      </c>
      <c r="BK31" s="68">
        <v>0</v>
      </c>
      <c r="BL31" s="68">
        <v>12855.15686121</v>
      </c>
      <c r="BM31" s="68">
        <v>13921.54009482</v>
      </c>
      <c r="BN31" s="68">
        <v>13975.82978288</v>
      </c>
      <c r="BO31" s="68">
        <v>17654.173635560001</v>
      </c>
      <c r="BP31" s="68">
        <v>23176.96451736</v>
      </c>
      <c r="BQ31" s="68">
        <v>23404.948885549999</v>
      </c>
      <c r="BR31" s="68">
        <v>24024.336007279999</v>
      </c>
      <c r="BS31" s="68">
        <v>25267.954786859998</v>
      </c>
      <c r="BT31" s="68">
        <v>25727.802312970001</v>
      </c>
      <c r="BU31" s="68">
        <v>27488.775958179998</v>
      </c>
      <c r="BV31" s="68">
        <v>27595.65438932</v>
      </c>
      <c r="BW31" s="68">
        <v>27316.62240023</v>
      </c>
      <c r="BX31" s="68">
        <v>29301.365855830001</v>
      </c>
      <c r="BY31" s="68">
        <v>29405.627774469998</v>
      </c>
      <c r="BZ31" s="68">
        <v>28497.832157659999</v>
      </c>
      <c r="CA31" s="68">
        <v>28057.024559140002</v>
      </c>
      <c r="CB31" s="68">
        <v>13350.23761543</v>
      </c>
      <c r="CC31" s="68">
        <v>11755.95824563</v>
      </c>
      <c r="CD31" s="68">
        <v>11761.0737195</v>
      </c>
      <c r="CE31" s="68">
        <v>11569.596038289999</v>
      </c>
      <c r="CF31" s="68">
        <v>11609.92754423</v>
      </c>
      <c r="CG31" s="68">
        <v>12420.360034339999</v>
      </c>
      <c r="CH31" s="68">
        <v>12585.994954199999</v>
      </c>
      <c r="CI31" s="68">
        <v>12620.256774019999</v>
      </c>
      <c r="CJ31" s="68">
        <v>12865.01168881</v>
      </c>
      <c r="CK31" s="68">
        <v>12942.80789837</v>
      </c>
      <c r="CL31" s="68">
        <v>12763.37510578</v>
      </c>
      <c r="CM31" s="68">
        <v>12755.68885984</v>
      </c>
      <c r="CN31" s="68">
        <v>12705.46065044</v>
      </c>
      <c r="CO31" s="68">
        <v>12744.885566229999</v>
      </c>
      <c r="CP31" s="68">
        <v>12536.609992690001</v>
      </c>
      <c r="CQ31" s="68">
        <v>12341.87035485</v>
      </c>
      <c r="CR31" s="68">
        <v>12262.98053843</v>
      </c>
    </row>
    <row r="32" spans="1:96" s="65" customFormat="1" x14ac:dyDescent="0.3">
      <c r="A32" s="59" t="s">
        <v>17</v>
      </c>
      <c r="B32" s="70">
        <v>17803.606615469998</v>
      </c>
      <c r="C32" s="70">
        <v>17487.58514816999</v>
      </c>
      <c r="D32" s="70">
        <v>17136.949965490003</v>
      </c>
      <c r="E32" s="70">
        <v>16347.206571039997</v>
      </c>
      <c r="F32" s="70">
        <v>15866.905604010004</v>
      </c>
      <c r="G32" s="70">
        <v>16180.70154419</v>
      </c>
      <c r="H32" s="70">
        <v>17240.252819399997</v>
      </c>
      <c r="I32" s="70">
        <v>16413.623466020003</v>
      </c>
      <c r="J32" s="63">
        <v>15717.983481470003</v>
      </c>
      <c r="K32" s="63">
        <v>15367.150013390001</v>
      </c>
      <c r="L32" s="62">
        <v>15672.76271458</v>
      </c>
      <c r="M32" s="70">
        <v>16744.44929511</v>
      </c>
      <c r="N32" s="68">
        <v>18642.876311650001</v>
      </c>
      <c r="O32" s="68">
        <v>17274.95542871</v>
      </c>
      <c r="P32" s="68">
        <v>16921.044442660001</v>
      </c>
      <c r="Q32" s="68">
        <v>17060.247940469999</v>
      </c>
      <c r="R32" s="68">
        <v>17275.431356839999</v>
      </c>
      <c r="S32" s="68">
        <v>16142.263217039999</v>
      </c>
      <c r="T32" s="68">
        <v>16886.855360000001</v>
      </c>
      <c r="U32" s="68">
        <v>19103.523237699999</v>
      </c>
      <c r="V32" s="68">
        <v>19714.460691749999</v>
      </c>
      <c r="W32" s="68">
        <v>18648.363034310001</v>
      </c>
      <c r="X32" s="68">
        <v>18719.931266020001</v>
      </c>
      <c r="Y32" s="68">
        <v>16596.094314319998</v>
      </c>
      <c r="Z32" s="68">
        <v>16553.431184050001</v>
      </c>
      <c r="AA32" s="68">
        <v>16316.91727765</v>
      </c>
      <c r="AB32" s="68">
        <v>15193.85355534</v>
      </c>
      <c r="AC32" s="68">
        <v>15470.28922737</v>
      </c>
      <c r="AD32" s="68">
        <v>15382.22878784</v>
      </c>
      <c r="AE32" s="68">
        <v>14985.72736373</v>
      </c>
      <c r="AF32" s="68">
        <v>14019.01484036</v>
      </c>
      <c r="AG32" s="68">
        <v>13863.451647759999</v>
      </c>
      <c r="AH32" s="68">
        <v>13098.851835949999</v>
      </c>
      <c r="AI32" s="68">
        <v>14483.54338872</v>
      </c>
      <c r="AJ32" s="68">
        <v>13904.05438829</v>
      </c>
      <c r="AK32" s="68">
        <v>12173.306594330001</v>
      </c>
      <c r="AL32" s="68">
        <v>12753.704892420001</v>
      </c>
      <c r="AM32" s="68">
        <v>12996.393169249999</v>
      </c>
      <c r="AN32" s="68">
        <v>14901.402215329999</v>
      </c>
      <c r="AO32" s="68">
        <v>14273.499022059999</v>
      </c>
      <c r="AP32" s="68">
        <v>14634.94186508</v>
      </c>
      <c r="AQ32" s="68">
        <v>14006.558245730001</v>
      </c>
      <c r="AR32" s="68">
        <v>13885.52814817</v>
      </c>
      <c r="AS32" s="68">
        <v>13685.49456734</v>
      </c>
      <c r="AT32" s="68">
        <v>13349.48913134</v>
      </c>
      <c r="AU32" s="68">
        <v>13433.067103490001</v>
      </c>
      <c r="AV32" s="68">
        <v>13185.193981029999</v>
      </c>
      <c r="AW32" s="68">
        <v>11276.29676153</v>
      </c>
      <c r="AX32" s="68">
        <v>11370.35218819</v>
      </c>
      <c r="AY32" s="68">
        <v>11451.31627483</v>
      </c>
      <c r="AZ32" s="68">
        <v>11218.14367492</v>
      </c>
      <c r="BA32" s="68">
        <v>11417.422532500001</v>
      </c>
      <c r="BB32" s="68">
        <v>11125.3583643</v>
      </c>
      <c r="BC32" s="68">
        <v>10909.243016279999</v>
      </c>
      <c r="BD32" s="68">
        <v>10222.088534480001</v>
      </c>
      <c r="BE32" s="68">
        <v>10061.83952062</v>
      </c>
      <c r="BF32" s="68">
        <v>9721.7266926499997</v>
      </c>
      <c r="BG32" s="68">
        <v>9454.1103860999992</v>
      </c>
      <c r="BH32" s="68">
        <v>9369.2016112900001</v>
      </c>
      <c r="BI32" s="68">
        <v>9184.7196270500008</v>
      </c>
      <c r="BJ32" s="68">
        <v>9555.2992272899992</v>
      </c>
      <c r="BK32" s="68">
        <v>10298.204371300006</v>
      </c>
      <c r="BL32" s="68">
        <v>10701.881164029999</v>
      </c>
      <c r="BM32" s="68">
        <v>10771.20550572</v>
      </c>
      <c r="BN32" s="68">
        <v>11529.660260729999</v>
      </c>
      <c r="BO32" s="68">
        <v>11802.158323</v>
      </c>
      <c r="BP32" s="68">
        <v>14538.4388074</v>
      </c>
      <c r="BQ32" s="68">
        <v>14504.13057865</v>
      </c>
      <c r="BR32" s="68">
        <v>15677.665472999999</v>
      </c>
      <c r="BS32" s="68">
        <v>15614.937419620001</v>
      </c>
      <c r="BT32" s="68">
        <v>16151.14515242</v>
      </c>
      <c r="BU32" s="68">
        <v>13793.783982929999</v>
      </c>
      <c r="BV32" s="68">
        <v>13631.50250477</v>
      </c>
      <c r="BW32" s="68">
        <v>13178.41196376</v>
      </c>
      <c r="BX32" s="68">
        <v>10969.50411903</v>
      </c>
      <c r="BY32" s="68">
        <v>10989.20772706</v>
      </c>
      <c r="BZ32" s="68">
        <v>11125.63095778</v>
      </c>
      <c r="CA32" s="68">
        <v>11204.03019523</v>
      </c>
      <c r="CB32" s="68">
        <v>11762.15287086</v>
      </c>
      <c r="CC32" s="68">
        <v>12243.52088813</v>
      </c>
      <c r="CD32" s="68">
        <v>12419.20338936</v>
      </c>
      <c r="CE32" s="68">
        <v>12596.196740339999</v>
      </c>
      <c r="CF32" s="68">
        <v>12871.02583301</v>
      </c>
      <c r="CG32" s="68">
        <v>11145.620139299999</v>
      </c>
      <c r="CH32" s="68">
        <v>10718.41289978</v>
      </c>
      <c r="CI32" s="68">
        <v>11088.37678543</v>
      </c>
      <c r="CJ32" s="68">
        <v>11034.249859310001</v>
      </c>
      <c r="CK32" s="68">
        <v>11764.949247299999</v>
      </c>
      <c r="CL32" s="68">
        <v>11993.615634100001</v>
      </c>
      <c r="CM32" s="63">
        <v>12216.997771849999</v>
      </c>
      <c r="CN32" s="63">
        <v>11379.66556594</v>
      </c>
      <c r="CO32" s="63">
        <v>11931.86552234</v>
      </c>
      <c r="CP32" s="63">
        <v>12124.442418479999</v>
      </c>
      <c r="CQ32" s="63">
        <v>12672.353310160001</v>
      </c>
      <c r="CR32" s="63">
        <v>12621.900982499999</v>
      </c>
    </row>
    <row r="33" spans="1:97" s="74" customFormat="1" x14ac:dyDescent="0.3">
      <c r="A33" s="187" t="s">
        <v>18</v>
      </c>
      <c r="B33" s="188">
        <v>6485.1524116999999</v>
      </c>
      <c r="C33" s="68">
        <v>4821.7016567300006</v>
      </c>
      <c r="D33" s="68">
        <v>4817.4179129799995</v>
      </c>
      <c r="E33" s="68">
        <v>5785.6771037899998</v>
      </c>
      <c r="F33" s="68">
        <v>5508.1971844799991</v>
      </c>
      <c r="G33" s="68">
        <v>7205.9125030799996</v>
      </c>
      <c r="H33" s="68">
        <v>8175.3548131499992</v>
      </c>
      <c r="I33" s="68">
        <v>8104.118645829999</v>
      </c>
      <c r="J33" s="67">
        <v>8421.2786071299997</v>
      </c>
      <c r="K33" s="68">
        <v>8531.1628478700004</v>
      </c>
      <c r="L33" s="189">
        <v>8578.4189341300007</v>
      </c>
      <c r="M33" s="188">
        <v>3168.9472849399999</v>
      </c>
      <c r="N33" s="68">
        <v>3184.8757894300002</v>
      </c>
      <c r="O33" s="68">
        <v>3032.1693702699999</v>
      </c>
      <c r="P33" s="68">
        <v>4029.7869534199999</v>
      </c>
      <c r="Q33" s="68">
        <v>4009.1685364599998</v>
      </c>
      <c r="R33" s="68">
        <v>4013.0559071799998</v>
      </c>
      <c r="S33" s="68">
        <v>3626.76074784</v>
      </c>
      <c r="T33" s="68">
        <v>3705.3430246900002</v>
      </c>
      <c r="U33" s="68">
        <v>3916.57159348</v>
      </c>
      <c r="V33" s="68">
        <v>3919.4350865800002</v>
      </c>
      <c r="W33" s="68">
        <v>3895.19989455</v>
      </c>
      <c r="X33" s="68">
        <v>22908.43228678</v>
      </c>
      <c r="Y33" s="68">
        <v>3830.7170294100001</v>
      </c>
      <c r="Z33" s="68">
        <v>3839.6042334799999</v>
      </c>
      <c r="AA33" s="68">
        <v>3733.3845495700002</v>
      </c>
      <c r="AB33" s="68">
        <v>3766.0278793900002</v>
      </c>
      <c r="AC33" s="68">
        <v>3677.50590586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111.91240578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57.651508579999998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991.55971283999997</v>
      </c>
      <c r="BP33" s="68">
        <v>0</v>
      </c>
      <c r="BQ33" s="68">
        <v>7.0586638800000001</v>
      </c>
      <c r="BR33" s="68">
        <v>7.0586638800000001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</row>
    <row r="34" spans="1:97" s="92" customFormat="1" x14ac:dyDescent="0.3">
      <c r="A34" s="85" t="s">
        <v>20</v>
      </c>
      <c r="B34" s="87">
        <f>IFERROR(100*(B26/B18),0)</f>
        <v>61.298589973827546</v>
      </c>
      <c r="C34" s="88">
        <f t="shared" ref="C34:I34" si="8">IFERROR(100*(C26/C18),0)</f>
        <v>64.077182954136774</v>
      </c>
      <c r="D34" s="87">
        <f t="shared" si="8"/>
        <v>63.219795450691564</v>
      </c>
      <c r="E34" s="87">
        <f t="shared" si="8"/>
        <v>63.663519985406538</v>
      </c>
      <c r="F34" s="87">
        <f t="shared" si="8"/>
        <v>63.738708054270433</v>
      </c>
      <c r="G34" s="87">
        <f t="shared" si="8"/>
        <v>64.091987735617678</v>
      </c>
      <c r="H34" s="87">
        <f t="shared" si="8"/>
        <v>64.82290941464629</v>
      </c>
      <c r="I34" s="87">
        <f t="shared" si="8"/>
        <v>63.735462321289575</v>
      </c>
      <c r="J34" s="87">
        <v>62.965862691951415</v>
      </c>
      <c r="K34" s="87">
        <v>61.7929895055332</v>
      </c>
      <c r="L34" s="91">
        <v>60.6954547941831</v>
      </c>
      <c r="M34" s="87">
        <v>58.429040783060501</v>
      </c>
      <c r="N34" s="91">
        <v>61.617479429901003</v>
      </c>
      <c r="O34" s="91">
        <v>61.093422577141801</v>
      </c>
      <c r="P34" s="91">
        <v>61.839552375469097</v>
      </c>
      <c r="Q34" s="91">
        <v>61.491447547224404</v>
      </c>
      <c r="R34" s="91">
        <v>61.613714114546902</v>
      </c>
      <c r="S34" s="91">
        <v>61.018186319311802</v>
      </c>
      <c r="T34" s="91">
        <v>60.859111482275203</v>
      </c>
      <c r="U34" s="89">
        <v>61.652703289704803</v>
      </c>
      <c r="V34" s="89">
        <v>60.760619939785798</v>
      </c>
      <c r="W34" s="89">
        <v>60.167647866139198</v>
      </c>
      <c r="X34" s="89">
        <v>60.451975657473298</v>
      </c>
      <c r="Y34" s="89">
        <v>58.889199308356403</v>
      </c>
      <c r="Z34" s="89">
        <v>59.208422905605701</v>
      </c>
      <c r="AA34" s="89">
        <v>58.407623848784702</v>
      </c>
      <c r="AB34" s="89">
        <v>57.618400285921602</v>
      </c>
      <c r="AC34" s="89">
        <v>57.905848071924197</v>
      </c>
      <c r="AD34" s="89">
        <v>57.827780298472703</v>
      </c>
      <c r="AE34" s="89">
        <v>57.196144801638198</v>
      </c>
      <c r="AF34" s="89">
        <v>56.313833157161397</v>
      </c>
      <c r="AG34" s="89">
        <v>55.913734535837897</v>
      </c>
      <c r="AH34" s="89">
        <v>55.493115388285702</v>
      </c>
      <c r="AI34" s="89">
        <v>54.607707793472002</v>
      </c>
      <c r="AJ34" s="89">
        <v>54.860695094220397</v>
      </c>
      <c r="AK34" s="89">
        <v>54.478530533051597</v>
      </c>
      <c r="AL34" s="89">
        <v>54.580762823212197</v>
      </c>
      <c r="AM34" s="89">
        <v>54.345270204395902</v>
      </c>
      <c r="AN34" s="89">
        <v>56.159778420596098</v>
      </c>
      <c r="AO34" s="89">
        <v>56.388394158874</v>
      </c>
      <c r="AP34" s="89">
        <v>56.864941960079598</v>
      </c>
      <c r="AQ34" s="89">
        <v>54.773216815758602</v>
      </c>
      <c r="AR34" s="89">
        <v>53.884665305556801</v>
      </c>
      <c r="AS34" s="89">
        <v>53.606481301715299</v>
      </c>
      <c r="AT34" s="89">
        <v>49.777894964914402</v>
      </c>
      <c r="AU34" s="89">
        <v>47.463671437258597</v>
      </c>
      <c r="AV34" s="89">
        <v>44.655626552139999</v>
      </c>
      <c r="AW34" s="89">
        <v>44.067773007332299</v>
      </c>
      <c r="AX34" s="89">
        <v>44.195458134006898</v>
      </c>
      <c r="AY34" s="89">
        <v>43.364182298110002</v>
      </c>
      <c r="AZ34" s="89">
        <v>43.8099121851156</v>
      </c>
      <c r="BA34" s="89">
        <v>43.980885472268398</v>
      </c>
      <c r="BB34" s="89">
        <v>42.364272147115102</v>
      </c>
      <c r="BC34" s="89">
        <v>41.665928306651303</v>
      </c>
      <c r="BD34" s="89">
        <v>40.756716818434597</v>
      </c>
      <c r="BE34" s="89">
        <v>38.934762824127198</v>
      </c>
      <c r="BF34" s="89">
        <v>35.797682373984799</v>
      </c>
      <c r="BG34" s="89">
        <v>34.8691074912578</v>
      </c>
      <c r="BH34" s="89">
        <v>30.499736232211799</v>
      </c>
      <c r="BI34" s="89">
        <v>30.0841449913246</v>
      </c>
      <c r="BJ34" s="89">
        <v>29.269777488249002</v>
      </c>
      <c r="BK34" s="89">
        <v>21.891047779048733</v>
      </c>
      <c r="BL34" s="89">
        <v>22.587979928785899</v>
      </c>
      <c r="BM34" s="89">
        <v>23.860004253417198</v>
      </c>
      <c r="BN34" s="89">
        <v>24.6905949971155</v>
      </c>
      <c r="BO34" s="89">
        <v>26.126094041797</v>
      </c>
      <c r="BP34" s="89">
        <v>26.2316002405856</v>
      </c>
      <c r="BQ34" s="89">
        <v>27.399536670423402</v>
      </c>
      <c r="BR34" s="89">
        <v>29.2758067301503</v>
      </c>
      <c r="BS34" s="89">
        <v>32.4699281740846</v>
      </c>
      <c r="BT34" s="89">
        <v>33.513917084653897</v>
      </c>
      <c r="BU34" s="89">
        <v>34.254710572235098</v>
      </c>
      <c r="BV34" s="89">
        <v>32.999562858458297</v>
      </c>
      <c r="BW34" s="89">
        <v>33.382050443082697</v>
      </c>
      <c r="BX34" s="89">
        <v>34.121189467363301</v>
      </c>
      <c r="BY34" s="89">
        <v>35.162672314206802</v>
      </c>
      <c r="BZ34" s="89">
        <v>34.669978756566699</v>
      </c>
      <c r="CA34" s="89">
        <v>35.116270935326703</v>
      </c>
      <c r="CB34" s="89">
        <v>35.816950878940901</v>
      </c>
      <c r="CC34" s="89">
        <v>35.788436862181896</v>
      </c>
      <c r="CD34" s="89">
        <v>35.740859220643898</v>
      </c>
      <c r="CE34" s="89">
        <v>34.919782750642703</v>
      </c>
      <c r="CF34" s="89">
        <v>34.142937467779497</v>
      </c>
      <c r="CG34" s="89">
        <v>36.477066956046301</v>
      </c>
      <c r="CH34" s="89">
        <v>34.980148627768301</v>
      </c>
      <c r="CI34" s="89">
        <v>35.166295760131803</v>
      </c>
      <c r="CJ34" s="89">
        <v>35.475766788127302</v>
      </c>
      <c r="CK34" s="89">
        <v>34.875316092178203</v>
      </c>
      <c r="CL34" s="89">
        <v>34.788419656714801</v>
      </c>
      <c r="CM34" s="89">
        <v>35.704016332603501</v>
      </c>
      <c r="CN34" s="89">
        <v>35.044066189511199</v>
      </c>
      <c r="CO34" s="89">
        <v>34.034513220000299</v>
      </c>
      <c r="CP34" s="89">
        <v>32.8982841678353</v>
      </c>
      <c r="CQ34" s="89">
        <v>33.579986768396701</v>
      </c>
      <c r="CR34" s="89">
        <v>31.6934797293668</v>
      </c>
    </row>
    <row r="35" spans="1:97" s="42" customFormat="1" x14ac:dyDescent="0.3">
      <c r="A35" s="97" t="s">
        <v>12</v>
      </c>
      <c r="B35" s="94"/>
      <c r="C35" s="95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39"/>
      <c r="O35" s="96"/>
      <c r="P35" s="96"/>
      <c r="Q35" s="94"/>
      <c r="R35" s="94"/>
      <c r="S35" s="94"/>
      <c r="T35" s="94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</row>
    <row r="36" spans="1:97" s="42" customFormat="1" x14ac:dyDescent="0.3">
      <c r="A36" s="93" t="s">
        <v>13</v>
      </c>
      <c r="B36" s="94">
        <f t="shared" ref="B36:I41" si="9">IFERROR(100*(B28/B20),0)</f>
        <v>83.302510818536447</v>
      </c>
      <c r="C36" s="98">
        <f t="shared" si="9"/>
        <v>74.68005571003556</v>
      </c>
      <c r="D36" s="94">
        <f t="shared" si="9"/>
        <v>74.537719718498025</v>
      </c>
      <c r="E36" s="94">
        <f t="shared" si="9"/>
        <v>74.432247374814025</v>
      </c>
      <c r="F36" s="94">
        <f t="shared" si="9"/>
        <v>74.577824388590287</v>
      </c>
      <c r="G36" s="94">
        <f t="shared" si="9"/>
        <v>74.388479480385357</v>
      </c>
      <c r="H36" s="94">
        <f t="shared" si="9"/>
        <v>73.291216525800891</v>
      </c>
      <c r="I36" s="94">
        <f t="shared" si="9"/>
        <v>72.152667198788706</v>
      </c>
      <c r="J36" s="94">
        <v>72.198936141800431</v>
      </c>
      <c r="K36" s="94">
        <v>69.843479534698503</v>
      </c>
      <c r="L36" s="39">
        <v>69.250520850261594</v>
      </c>
      <c r="M36" s="94">
        <v>69.589986818385796</v>
      </c>
      <c r="N36" s="96">
        <v>71.959525031493101</v>
      </c>
      <c r="O36" s="94">
        <v>72.002950557546498</v>
      </c>
      <c r="P36" s="94">
        <v>72.410605993156807</v>
      </c>
      <c r="Q36" s="96">
        <v>71.439156020047804</v>
      </c>
      <c r="R36" s="94">
        <v>71.101588001053798</v>
      </c>
      <c r="S36" s="94">
        <v>69.881139573060494</v>
      </c>
      <c r="T36" s="94">
        <v>70.156023315622306</v>
      </c>
      <c r="U36" s="94">
        <v>69.523483900646895</v>
      </c>
      <c r="V36" s="94">
        <v>68.464638109506893</v>
      </c>
      <c r="W36" s="94">
        <v>68.075384208432595</v>
      </c>
      <c r="X36" s="94">
        <v>67.402758738338406</v>
      </c>
      <c r="Y36" s="94">
        <v>66.7294239584471</v>
      </c>
      <c r="Z36" s="94">
        <v>66.564300085630904</v>
      </c>
      <c r="AA36" s="94">
        <v>62.922397955634302</v>
      </c>
      <c r="AB36" s="94">
        <v>61.942795926596801</v>
      </c>
      <c r="AC36" s="94">
        <v>63.884373885704299</v>
      </c>
      <c r="AD36" s="94">
        <v>64.176469919673494</v>
      </c>
      <c r="AE36" s="94">
        <v>63.683201165230003</v>
      </c>
      <c r="AF36" s="94">
        <v>63.0743164677111</v>
      </c>
      <c r="AG36" s="94">
        <v>62.656581412245799</v>
      </c>
      <c r="AH36" s="94">
        <v>62.642281390266596</v>
      </c>
      <c r="AI36" s="94">
        <v>60.6524432853818</v>
      </c>
      <c r="AJ36" s="94">
        <v>60.861916433659196</v>
      </c>
      <c r="AK36" s="94">
        <v>61.9105999395846</v>
      </c>
      <c r="AL36" s="94">
        <v>62.123458717897201</v>
      </c>
      <c r="AM36" s="94">
        <v>61.949987044586003</v>
      </c>
      <c r="AN36" s="94">
        <v>64.852185420333598</v>
      </c>
      <c r="AO36" s="94">
        <v>65.057633033815804</v>
      </c>
      <c r="AP36" s="94">
        <v>64.864173888011905</v>
      </c>
      <c r="AQ36" s="94">
        <v>60.905891603369497</v>
      </c>
      <c r="AR36" s="94">
        <v>60.917823369602097</v>
      </c>
      <c r="AS36" s="94">
        <v>59.971061960742603</v>
      </c>
      <c r="AT36" s="94">
        <v>56.234453985431003</v>
      </c>
      <c r="AU36" s="94">
        <v>52.264180671512101</v>
      </c>
      <c r="AV36" s="94">
        <v>47.6282687947702</v>
      </c>
      <c r="AW36" s="94">
        <v>47.122081413755097</v>
      </c>
      <c r="AX36" s="94">
        <v>48.113846460555401</v>
      </c>
      <c r="AY36" s="94">
        <v>46.616708381079199</v>
      </c>
      <c r="AZ36" s="94">
        <v>47.272682634151501</v>
      </c>
      <c r="BA36" s="94">
        <v>48.758733596493101</v>
      </c>
      <c r="BB36" s="94">
        <v>46.7448400558619</v>
      </c>
      <c r="BC36" s="94">
        <v>45.439669830057397</v>
      </c>
      <c r="BD36" s="94">
        <v>43.445079259973497</v>
      </c>
      <c r="BE36" s="94">
        <v>41.502858976981898</v>
      </c>
      <c r="BF36" s="94">
        <v>37.564938787044298</v>
      </c>
      <c r="BG36" s="94">
        <v>37.155575380206201</v>
      </c>
      <c r="BH36" s="94">
        <v>31.672488724001798</v>
      </c>
      <c r="BI36" s="94">
        <v>31.045202902106102</v>
      </c>
      <c r="BJ36" s="94">
        <v>29.751213785377001</v>
      </c>
      <c r="BK36" s="94">
        <v>32.60969551051074</v>
      </c>
      <c r="BL36" s="94">
        <v>32.679313435746302</v>
      </c>
      <c r="BM36" s="94">
        <v>34.817079509443197</v>
      </c>
      <c r="BN36" s="94">
        <v>35.494176321104597</v>
      </c>
      <c r="BO36" s="94">
        <v>35.186521121744398</v>
      </c>
      <c r="BP36" s="94">
        <v>33.5310241686255</v>
      </c>
      <c r="BQ36" s="94">
        <v>36.393888087862301</v>
      </c>
      <c r="BR36" s="94">
        <v>38.088661521306101</v>
      </c>
      <c r="BS36" s="94">
        <v>44.6249810454905</v>
      </c>
      <c r="BT36" s="94">
        <v>46.224437722602602</v>
      </c>
      <c r="BU36" s="94">
        <v>48.327921507515804</v>
      </c>
      <c r="BV36" s="94">
        <v>44.3893392051897</v>
      </c>
      <c r="BW36" s="94">
        <v>44.573352231760502</v>
      </c>
      <c r="BX36" s="94">
        <v>45.558841282692399</v>
      </c>
      <c r="BY36" s="94">
        <v>47.1403466446802</v>
      </c>
      <c r="BZ36" s="94">
        <v>45.791042811229097</v>
      </c>
      <c r="CA36" s="94">
        <v>46.609082109056303</v>
      </c>
      <c r="CB36" s="94">
        <v>45.922433458084299</v>
      </c>
      <c r="CC36" s="94">
        <v>47.104247801365403</v>
      </c>
      <c r="CD36" s="94">
        <v>46.710330884499101</v>
      </c>
      <c r="CE36" s="94">
        <v>45.440258700101701</v>
      </c>
      <c r="CF36" s="94">
        <v>43.840284773134996</v>
      </c>
      <c r="CG36" s="94">
        <v>49.623240843776202</v>
      </c>
      <c r="CH36" s="94">
        <v>45.572534716013401</v>
      </c>
      <c r="CI36" s="94">
        <v>45.758837328625702</v>
      </c>
      <c r="CJ36" s="94">
        <v>47.5087091466591</v>
      </c>
      <c r="CK36" s="94">
        <v>45.604919804302703</v>
      </c>
      <c r="CL36" s="94">
        <v>44.7632920765694</v>
      </c>
      <c r="CM36" s="94">
        <v>46.736188805814102</v>
      </c>
      <c r="CN36" s="94">
        <v>46.557363507225901</v>
      </c>
      <c r="CO36" s="94">
        <v>43.925395404115001</v>
      </c>
      <c r="CP36" s="94">
        <v>41.868126543644301</v>
      </c>
      <c r="CQ36" s="94">
        <v>43.267018885297503</v>
      </c>
      <c r="CR36" s="94">
        <v>40.998029964950497</v>
      </c>
    </row>
    <row r="37" spans="1:97" s="42" customFormat="1" x14ac:dyDescent="0.3">
      <c r="A37" s="40" t="s">
        <v>14</v>
      </c>
      <c r="B37" s="94">
        <f t="shared" si="9"/>
        <v>93.491192609838563</v>
      </c>
      <c r="C37" s="98">
        <f t="shared" si="9"/>
        <v>93.367001995988147</v>
      </c>
      <c r="D37" s="94">
        <f t="shared" si="9"/>
        <v>96.680580925076924</v>
      </c>
      <c r="E37" s="94">
        <f t="shared" si="9"/>
        <v>98.767508852901869</v>
      </c>
      <c r="F37" s="94">
        <f t="shared" si="9"/>
        <v>98.767508852901869</v>
      </c>
      <c r="G37" s="94">
        <f t="shared" si="9"/>
        <v>98.902729448423912</v>
      </c>
      <c r="H37" s="94">
        <f t="shared" si="9"/>
        <v>94.855677991737778</v>
      </c>
      <c r="I37" s="94">
        <f t="shared" si="9"/>
        <v>90.619240347148704</v>
      </c>
      <c r="J37" s="94">
        <v>90.501787488545077</v>
      </c>
      <c r="K37" s="94">
        <v>93.840829123802294</v>
      </c>
      <c r="L37" s="96">
        <v>93.870217661668605</v>
      </c>
      <c r="M37" s="94">
        <v>99.090193675149706</v>
      </c>
      <c r="N37" s="39">
        <v>99.097650892774894</v>
      </c>
      <c r="O37" s="96">
        <v>99.120549886872993</v>
      </c>
      <c r="P37" s="39">
        <v>97.728244764786993</v>
      </c>
      <c r="Q37" s="96">
        <v>98.035419193631199</v>
      </c>
      <c r="R37" s="94">
        <v>99.090721731800798</v>
      </c>
      <c r="S37" s="94">
        <v>96.845341665422296</v>
      </c>
      <c r="T37" s="94">
        <v>97.958764787597005</v>
      </c>
      <c r="U37" s="94">
        <v>99.143593054052701</v>
      </c>
      <c r="V37" s="94">
        <v>93.400516990080106</v>
      </c>
      <c r="W37" s="94">
        <v>99.264267585046198</v>
      </c>
      <c r="X37" s="94">
        <v>96.536371407717994</v>
      </c>
      <c r="Y37" s="94">
        <v>96.499348873418498</v>
      </c>
      <c r="Z37" s="94">
        <v>96.5165519189121</v>
      </c>
      <c r="AA37" s="94">
        <v>96.488682877232307</v>
      </c>
      <c r="AB37" s="94">
        <v>96.405376879336998</v>
      </c>
      <c r="AC37" s="94">
        <v>95.782680118592495</v>
      </c>
      <c r="AD37" s="94">
        <v>95.6115637748604</v>
      </c>
      <c r="AE37" s="94">
        <v>95.573454283069196</v>
      </c>
      <c r="AF37" s="94">
        <v>95.492190806541103</v>
      </c>
      <c r="AG37" s="94">
        <v>95.517391200405996</v>
      </c>
      <c r="AH37" s="94">
        <v>95.434568413171505</v>
      </c>
      <c r="AI37" s="94">
        <v>86.568303045455195</v>
      </c>
      <c r="AJ37" s="94">
        <v>83.636809894700406</v>
      </c>
      <c r="AK37" s="94">
        <v>83.563320583754304</v>
      </c>
      <c r="AL37" s="94">
        <v>83.604198671014601</v>
      </c>
      <c r="AM37" s="94">
        <v>83.618497463587502</v>
      </c>
      <c r="AN37" s="94">
        <v>85.673993573707605</v>
      </c>
      <c r="AO37" s="94">
        <v>85.721577708904206</v>
      </c>
      <c r="AP37" s="94">
        <v>84.622010532084005</v>
      </c>
      <c r="AQ37" s="94">
        <v>84.357887158257498</v>
      </c>
      <c r="AR37" s="94">
        <v>84.576446711789799</v>
      </c>
      <c r="AS37" s="94">
        <v>84.586705959898296</v>
      </c>
      <c r="AT37" s="94">
        <v>84.577373241023906</v>
      </c>
      <c r="AU37" s="94">
        <v>79.383981044044504</v>
      </c>
      <c r="AV37" s="94">
        <v>64.492700372298003</v>
      </c>
      <c r="AW37" s="94">
        <v>62.503751323765201</v>
      </c>
      <c r="AX37" s="94">
        <v>62.552130281723798</v>
      </c>
      <c r="AY37" s="94">
        <v>62.000127586035298</v>
      </c>
      <c r="AZ37" s="94">
        <v>61.832753474632803</v>
      </c>
      <c r="BA37" s="94">
        <v>61.836679066443899</v>
      </c>
      <c r="BB37" s="94">
        <v>62.154595866469698</v>
      </c>
      <c r="BC37" s="94">
        <v>62.058596568259901</v>
      </c>
      <c r="BD37" s="94">
        <v>62.0107997156964</v>
      </c>
      <c r="BE37" s="94">
        <v>61.735049946786098</v>
      </c>
      <c r="BF37" s="94">
        <v>61.430661786868598</v>
      </c>
      <c r="BG37" s="94">
        <v>61.122915162872602</v>
      </c>
      <c r="BH37" s="94">
        <v>61.2864635528164</v>
      </c>
      <c r="BI37" s="94">
        <v>69.611157000508001</v>
      </c>
      <c r="BJ37" s="94">
        <v>61.159176075259303</v>
      </c>
      <c r="BK37" s="94">
        <v>74.818284289491459</v>
      </c>
      <c r="BL37" s="94">
        <v>84.172278606733201</v>
      </c>
      <c r="BM37" s="94">
        <v>84.447117169333893</v>
      </c>
      <c r="BN37" s="94">
        <v>70.619527354802898</v>
      </c>
      <c r="BO37" s="94">
        <v>70.100641502853904</v>
      </c>
      <c r="BP37" s="94">
        <v>71.788483013649</v>
      </c>
      <c r="BQ37" s="94">
        <v>71.857019653958403</v>
      </c>
      <c r="BR37" s="94">
        <v>71.935741457245697</v>
      </c>
      <c r="BS37" s="94">
        <v>71.949645816279798</v>
      </c>
      <c r="BT37" s="94">
        <v>71.927652018592198</v>
      </c>
      <c r="BU37" s="94">
        <v>62.4740393012572</v>
      </c>
      <c r="BV37" s="94">
        <v>50.509204478243099</v>
      </c>
      <c r="BW37" s="94">
        <v>50.584056686014002</v>
      </c>
      <c r="BX37" s="94">
        <v>50.6472453382558</v>
      </c>
      <c r="BY37" s="94">
        <v>50.760404438158901</v>
      </c>
      <c r="BZ37" s="94">
        <v>50.946183145457901</v>
      </c>
      <c r="CA37" s="94">
        <v>50.859535885226599</v>
      </c>
      <c r="CB37" s="94">
        <v>50.779239347665701</v>
      </c>
      <c r="CC37" s="94">
        <v>51.618256299570298</v>
      </c>
      <c r="CD37" s="94">
        <v>46.3506494773874</v>
      </c>
      <c r="CE37" s="94">
        <v>46.1771954462452</v>
      </c>
      <c r="CF37" s="94">
        <v>45.827182955222</v>
      </c>
      <c r="CG37" s="94">
        <v>57.704934545334297</v>
      </c>
      <c r="CH37" s="94">
        <v>37.714403366802401</v>
      </c>
      <c r="CI37" s="94">
        <v>37.791136148880902</v>
      </c>
      <c r="CJ37" s="94">
        <v>45.524625608825701</v>
      </c>
      <c r="CK37" s="94">
        <v>37.644472770793698</v>
      </c>
      <c r="CL37" s="94">
        <v>34.603933104692203</v>
      </c>
      <c r="CM37" s="94">
        <v>45.704243616931599</v>
      </c>
      <c r="CN37" s="94">
        <v>45.7084885730766</v>
      </c>
      <c r="CO37" s="94">
        <v>45.337671726707697</v>
      </c>
      <c r="CP37" s="94">
        <v>34.547148360549201</v>
      </c>
      <c r="CQ37" s="94">
        <v>39.722050359219097</v>
      </c>
      <c r="CR37" s="94">
        <v>36.950980620669803</v>
      </c>
    </row>
    <row r="38" spans="1:97" s="42" customFormat="1" ht="18" customHeight="1" x14ac:dyDescent="0.3">
      <c r="A38" s="190" t="s">
        <v>15</v>
      </c>
      <c r="B38" s="94">
        <f t="shared" si="9"/>
        <v>42.274330873449792</v>
      </c>
      <c r="C38" s="98">
        <f t="shared" si="9"/>
        <v>69.61087766620831</v>
      </c>
      <c r="D38" s="94">
        <f t="shared" si="9"/>
        <v>68.641282986642977</v>
      </c>
      <c r="E38" s="94">
        <f t="shared" si="9"/>
        <v>68.028678838581371</v>
      </c>
      <c r="F38" s="94">
        <f t="shared" si="9"/>
        <v>68.223637968823297</v>
      </c>
      <c r="G38" s="94">
        <f t="shared" si="9"/>
        <v>68.057106199705828</v>
      </c>
      <c r="H38" s="94">
        <f t="shared" si="9"/>
        <v>67.326357533722046</v>
      </c>
      <c r="I38" s="94">
        <f t="shared" si="9"/>
        <v>66.834671185351795</v>
      </c>
      <c r="J38" s="94">
        <v>66.906485764537337</v>
      </c>
      <c r="K38" s="94">
        <v>63.435197885670455</v>
      </c>
      <c r="L38" s="94">
        <v>62.737411330575739</v>
      </c>
      <c r="M38" s="94">
        <v>61.503605917651207</v>
      </c>
      <c r="N38" s="96">
        <v>64.966428907748664</v>
      </c>
      <c r="O38" s="94">
        <v>64.936544821174905</v>
      </c>
      <c r="P38" s="96">
        <v>66.033990981657951</v>
      </c>
      <c r="Q38" s="94">
        <v>64.865868494511275</v>
      </c>
      <c r="R38" s="94">
        <v>64.318594766307584</v>
      </c>
      <c r="S38" s="94">
        <v>63.23486447751705</v>
      </c>
      <c r="T38" s="94">
        <v>63.448021065574054</v>
      </c>
      <c r="U38" s="94">
        <v>62.549499781093253</v>
      </c>
      <c r="V38" s="94">
        <v>61.320349956912423</v>
      </c>
      <c r="W38" s="94">
        <v>59.742838076992307</v>
      </c>
      <c r="X38" s="94">
        <v>59.425059554988501</v>
      </c>
      <c r="Y38" s="94">
        <v>58.687027908417186</v>
      </c>
      <c r="Z38" s="94">
        <v>58.466125462914071</v>
      </c>
      <c r="AA38" s="94">
        <v>53.991836208002326</v>
      </c>
      <c r="AB38" s="94">
        <v>52.988877179250231</v>
      </c>
      <c r="AC38" s="94">
        <v>55.156784781762859</v>
      </c>
      <c r="AD38" s="94">
        <v>55.579125606876076</v>
      </c>
      <c r="AE38" s="94">
        <v>54.914205537448893</v>
      </c>
      <c r="AF38" s="94">
        <v>54.37440758002051</v>
      </c>
      <c r="AG38" s="94">
        <v>53.783444475750208</v>
      </c>
      <c r="AH38" s="94">
        <v>53.727404492397852</v>
      </c>
      <c r="AI38" s="94">
        <v>52.861304418940037</v>
      </c>
      <c r="AJ38" s="94">
        <v>53.661012775232656</v>
      </c>
      <c r="AK38" s="94">
        <v>54.903545124518395</v>
      </c>
      <c r="AL38" s="94">
        <v>55.17481033797786</v>
      </c>
      <c r="AM38" s="94">
        <v>54.912948613939463</v>
      </c>
      <c r="AN38" s="94">
        <v>57.855259798868175</v>
      </c>
      <c r="AO38" s="94">
        <v>58.086362613909159</v>
      </c>
      <c r="AP38" s="94">
        <v>58.08182473789234</v>
      </c>
      <c r="AQ38" s="94">
        <v>51.798081630704914</v>
      </c>
      <c r="AR38" s="94">
        <v>51.722954891287415</v>
      </c>
      <c r="AS38" s="94">
        <v>50.592495606181245</v>
      </c>
      <c r="AT38" s="94">
        <v>44.019381924011135</v>
      </c>
      <c r="AU38" s="94">
        <v>43.667781950069809</v>
      </c>
      <c r="AV38" s="94">
        <v>44.469749022835984</v>
      </c>
      <c r="AW38" s="94">
        <v>44.330209205281392</v>
      </c>
      <c r="AX38" s="94">
        <v>45.503466505323374</v>
      </c>
      <c r="AY38" s="94">
        <v>43.910733190351159</v>
      </c>
      <c r="AZ38" s="94">
        <v>44.642469133078961</v>
      </c>
      <c r="BA38" s="94">
        <v>46.406770180168962</v>
      </c>
      <c r="BB38" s="94">
        <v>43.810115789709187</v>
      </c>
      <c r="BC38" s="94">
        <v>42.185420904678992</v>
      </c>
      <c r="BD38" s="94">
        <v>39.794627031151684</v>
      </c>
      <c r="BE38" s="94">
        <v>37.674407887913631</v>
      </c>
      <c r="BF38" s="94">
        <v>32.659079761957258</v>
      </c>
      <c r="BG38" s="94">
        <v>32.412141649165392</v>
      </c>
      <c r="BH38" s="94">
        <v>25.011510154633143</v>
      </c>
      <c r="BI38" s="94">
        <v>23.438262261769477</v>
      </c>
      <c r="BJ38" s="94">
        <v>22.882841353379391</v>
      </c>
      <c r="BK38" s="94">
        <v>24.866260285748627</v>
      </c>
      <c r="BL38" s="94">
        <v>24.096303696199421</v>
      </c>
      <c r="BM38" s="94">
        <v>26.190069476371811</v>
      </c>
      <c r="BN38" s="94">
        <v>28.151145730616594</v>
      </c>
      <c r="BO38" s="94">
        <v>28.158343397285762</v>
      </c>
      <c r="BP38" s="94">
        <v>26.449055704198202</v>
      </c>
      <c r="BQ38" s="94">
        <v>29.384120896656135</v>
      </c>
      <c r="BR38" s="94">
        <v>31.566492413057095</v>
      </c>
      <c r="BS38" s="94">
        <v>39.182957406499817</v>
      </c>
      <c r="BT38" s="94">
        <v>41.11105077883068</v>
      </c>
      <c r="BU38" s="94">
        <v>46.127734536069596</v>
      </c>
      <c r="BV38" s="94">
        <v>43.286617278943979</v>
      </c>
      <c r="BW38" s="94">
        <v>43.47709936067114</v>
      </c>
      <c r="BX38" s="94">
        <v>44.625775463680412</v>
      </c>
      <c r="BY38" s="94">
        <v>46.469147490205138</v>
      </c>
      <c r="BZ38" s="94">
        <v>44.806256279387419</v>
      </c>
      <c r="CA38" s="94">
        <v>45.779996868568489</v>
      </c>
      <c r="CB38" s="94">
        <v>45.171085669478437</v>
      </c>
      <c r="CC38" s="94">
        <v>46.415094671336135</v>
      </c>
      <c r="CD38" s="94">
        <v>46.772811269493559</v>
      </c>
      <c r="CE38" s="94">
        <v>45.316484614133003</v>
      </c>
      <c r="CF38" s="94">
        <v>43.508317466978149</v>
      </c>
      <c r="CG38" s="94">
        <v>48.44591008499652</v>
      </c>
      <c r="CH38" s="94">
        <v>47.299514400849958</v>
      </c>
      <c r="CI38" s="94">
        <v>47.541469523647088</v>
      </c>
      <c r="CJ38" s="94">
        <v>47.882788354209225</v>
      </c>
      <c r="CK38" s="94">
        <v>47.441597193655319</v>
      </c>
      <c r="CL38" s="94">
        <v>47.319417976905029</v>
      </c>
      <c r="CM38" s="191">
        <v>46.935763037835933</v>
      </c>
      <c r="CN38" s="191">
        <v>46.722176048501531</v>
      </c>
      <c r="CO38" s="191">
        <v>43.667187048872123</v>
      </c>
      <c r="CP38" s="191">
        <v>43.632716215021816</v>
      </c>
      <c r="CQ38" s="191">
        <v>44.024955771302821</v>
      </c>
      <c r="CR38" s="191">
        <v>41.893161192344962</v>
      </c>
    </row>
    <row r="39" spans="1:97" s="42" customFormat="1" x14ac:dyDescent="0.3">
      <c r="A39" s="97" t="s">
        <v>16</v>
      </c>
      <c r="B39" s="94">
        <f t="shared" si="9"/>
        <v>64.067897706571614</v>
      </c>
      <c r="C39" s="98">
        <f t="shared" si="9"/>
        <v>64.165453744594288</v>
      </c>
      <c r="D39" s="94">
        <f t="shared" si="9"/>
        <v>62.127668036302317</v>
      </c>
      <c r="E39" s="94">
        <f t="shared" si="9"/>
        <v>61.799967411241319</v>
      </c>
      <c r="F39" s="94">
        <f t="shared" si="9"/>
        <v>62.897308637581894</v>
      </c>
      <c r="G39" s="94">
        <f t="shared" si="9"/>
        <v>62.677860247307002</v>
      </c>
      <c r="H39" s="94">
        <f t="shared" si="9"/>
        <v>64.287123381174865</v>
      </c>
      <c r="I39" s="94">
        <f t="shared" si="9"/>
        <v>63.198272353755854</v>
      </c>
      <c r="J39" s="94">
        <v>61.807221769461599</v>
      </c>
      <c r="K39" s="94">
        <v>61.511214382907099</v>
      </c>
      <c r="L39" s="94">
        <v>59.451733288507199</v>
      </c>
      <c r="M39" s="94">
        <v>55.2367415481691</v>
      </c>
      <c r="N39" s="39">
        <v>59.2051742747228</v>
      </c>
      <c r="O39" s="96">
        <v>58.269026594167997</v>
      </c>
      <c r="P39" s="39">
        <v>58.476177368706999</v>
      </c>
      <c r="Q39" s="96">
        <v>58.494019139611702</v>
      </c>
      <c r="R39" s="94">
        <v>58.798027393942597</v>
      </c>
      <c r="S39" s="94">
        <v>58.943556052095403</v>
      </c>
      <c r="T39" s="94">
        <v>57.740709943865198</v>
      </c>
      <c r="U39" s="94">
        <v>59.523898151666799</v>
      </c>
      <c r="V39" s="94">
        <v>58.466950937778201</v>
      </c>
      <c r="W39" s="94">
        <v>57.752283890459601</v>
      </c>
      <c r="X39" s="94">
        <v>55.385529708590099</v>
      </c>
      <c r="Y39" s="94">
        <v>55.989070850550398</v>
      </c>
      <c r="Z39" s="94">
        <v>56.791722288642397</v>
      </c>
      <c r="AA39" s="94">
        <v>59.045181798593497</v>
      </c>
      <c r="AB39" s="94">
        <v>59.098846510981197</v>
      </c>
      <c r="AC39" s="94">
        <v>58.0433890697688</v>
      </c>
      <c r="AD39" s="94">
        <v>57.709968443916303</v>
      </c>
      <c r="AE39" s="94">
        <v>56.849737376486203</v>
      </c>
      <c r="AF39" s="94">
        <v>55.968944430361702</v>
      </c>
      <c r="AG39" s="94">
        <v>55.644027016943902</v>
      </c>
      <c r="AH39" s="94">
        <v>54.193118655704097</v>
      </c>
      <c r="AI39" s="94">
        <v>54.616072720691903</v>
      </c>
      <c r="AJ39" s="94">
        <v>54.848282186185301</v>
      </c>
      <c r="AK39" s="94">
        <v>52.483626155275203</v>
      </c>
      <c r="AL39" s="94">
        <v>52.550494988459697</v>
      </c>
      <c r="AM39" s="94">
        <v>52.409365735977701</v>
      </c>
      <c r="AN39" s="94">
        <v>52.931640275669402</v>
      </c>
      <c r="AO39" s="94">
        <v>53.028705061028397</v>
      </c>
      <c r="AP39" s="94">
        <v>53.829303767106303</v>
      </c>
      <c r="AQ39" s="94">
        <v>54.900278396276903</v>
      </c>
      <c r="AR39" s="94">
        <v>52.8067155381814</v>
      </c>
      <c r="AS39" s="94">
        <v>53.341912022178697</v>
      </c>
      <c r="AT39" s="94">
        <v>49.477043501658102</v>
      </c>
      <c r="AU39" s="94">
        <v>49.391228155783502</v>
      </c>
      <c r="AV39" s="94">
        <v>48.807728182628601</v>
      </c>
      <c r="AW39" s="94">
        <v>48.372920662698398</v>
      </c>
      <c r="AX39" s="94">
        <v>47.121565147185201</v>
      </c>
      <c r="AY39" s="94">
        <v>46.796501325654397</v>
      </c>
      <c r="AZ39" s="94">
        <v>47.159233684312198</v>
      </c>
      <c r="BA39" s="94">
        <v>45.847905142792598</v>
      </c>
      <c r="BB39" s="94">
        <v>44.645362341258497</v>
      </c>
      <c r="BC39" s="94">
        <v>44.764584270220297</v>
      </c>
      <c r="BD39" s="94">
        <v>45.258237055271103</v>
      </c>
      <c r="BE39" s="94">
        <v>42.931549937372999</v>
      </c>
      <c r="BF39" s="94">
        <v>40.490611546675503</v>
      </c>
      <c r="BG39" s="94">
        <v>38.899226133308701</v>
      </c>
      <c r="BH39" s="94">
        <v>34.095812256766898</v>
      </c>
      <c r="BI39" s="94">
        <v>34.182218415057903</v>
      </c>
      <c r="BJ39" s="94">
        <v>33.1875200106712</v>
      </c>
      <c r="BK39" s="94">
        <v>0</v>
      </c>
      <c r="BL39" s="94">
        <v>11.6748305375238</v>
      </c>
      <c r="BM39" s="94">
        <v>12.6880687409187</v>
      </c>
      <c r="BN39" s="94">
        <v>12.8886704087735</v>
      </c>
      <c r="BO39" s="94">
        <v>16.1722009097853</v>
      </c>
      <c r="BP39" s="94">
        <v>17.700817758752201</v>
      </c>
      <c r="BQ39" s="94">
        <v>17.986454523811499</v>
      </c>
      <c r="BR39" s="94">
        <v>19.3534801804289</v>
      </c>
      <c r="BS39" s="94">
        <v>20.204182112040201</v>
      </c>
      <c r="BT39" s="94">
        <v>20.678963808650199</v>
      </c>
      <c r="BU39" s="94">
        <v>21.626384853100401</v>
      </c>
      <c r="BV39" s="94">
        <v>22.3221306327784</v>
      </c>
      <c r="BW39" s="94">
        <v>22.813098273483899</v>
      </c>
      <c r="BX39" s="94">
        <v>24.878370352132698</v>
      </c>
      <c r="BY39" s="94">
        <v>25.4693876454443</v>
      </c>
      <c r="BZ39" s="94">
        <v>26.0203608028499</v>
      </c>
      <c r="CA39" s="94">
        <v>26.028198848475899</v>
      </c>
      <c r="CB39" s="94">
        <v>19.503358445164601</v>
      </c>
      <c r="CC39" s="94">
        <v>16.9773043036245</v>
      </c>
      <c r="CD39" s="94">
        <v>16.9961015742503</v>
      </c>
      <c r="CE39" s="94">
        <v>16.5855214078553</v>
      </c>
      <c r="CF39" s="94">
        <v>16.911480913349799</v>
      </c>
      <c r="CG39" s="94">
        <v>17.881451301795799</v>
      </c>
      <c r="CH39" s="94">
        <v>18.197522681352901</v>
      </c>
      <c r="CI39" s="94">
        <v>18.0569515539853</v>
      </c>
      <c r="CJ39" s="94">
        <v>18.088075251732899</v>
      </c>
      <c r="CK39" s="94">
        <v>18.2656659155612</v>
      </c>
      <c r="CL39" s="94">
        <v>18.5383525904039</v>
      </c>
      <c r="CM39" s="191">
        <v>17.774849491821499</v>
      </c>
      <c r="CN39" s="191">
        <v>17.294071450307499</v>
      </c>
      <c r="CO39" s="191">
        <v>17.785886568547799</v>
      </c>
      <c r="CP39" s="191">
        <v>17.547619094003998</v>
      </c>
      <c r="CQ39" s="191">
        <v>16.9638606929107</v>
      </c>
      <c r="CR39" s="191">
        <v>15.250515163246201</v>
      </c>
    </row>
    <row r="40" spans="1:97" s="42" customFormat="1" x14ac:dyDescent="0.3">
      <c r="A40" s="97" t="s">
        <v>17</v>
      </c>
      <c r="B40" s="94">
        <f t="shared" si="9"/>
        <v>30.013464887408563</v>
      </c>
      <c r="C40" s="98">
        <f t="shared" si="9"/>
        <v>29.511652522785987</v>
      </c>
      <c r="D40" s="94">
        <f t="shared" si="9"/>
        <v>29.954952645646031</v>
      </c>
      <c r="E40" s="94">
        <f t="shared" si="9"/>
        <v>29.829130421299084</v>
      </c>
      <c r="F40" s="94">
        <f t="shared" si="9"/>
        <v>29.244384184495363</v>
      </c>
      <c r="G40" s="94">
        <f t="shared" si="9"/>
        <v>29.666663420396272</v>
      </c>
      <c r="H40" s="94">
        <f t="shared" si="9"/>
        <v>31.831624641269897</v>
      </c>
      <c r="I40" s="94">
        <f t="shared" si="9"/>
        <v>30.438531605786501</v>
      </c>
      <c r="J40" s="94">
        <v>28.578271517373423</v>
      </c>
      <c r="K40" s="94">
        <v>27.394522285513698</v>
      </c>
      <c r="L40" s="39">
        <v>27.787221955106201</v>
      </c>
      <c r="M40" s="94">
        <v>27.585782837306098</v>
      </c>
      <c r="N40" s="96">
        <v>30.250213574462101</v>
      </c>
      <c r="O40" s="94">
        <v>29.353274120373701</v>
      </c>
      <c r="P40" s="96">
        <v>29.532861039233101</v>
      </c>
      <c r="Q40" s="94">
        <v>29.863321775516098</v>
      </c>
      <c r="R40" s="94">
        <v>30.841915207750102</v>
      </c>
      <c r="S40" s="94">
        <v>29.0285627523355</v>
      </c>
      <c r="T40" s="94">
        <v>30.295908644190501</v>
      </c>
      <c r="U40" s="94">
        <v>32.604359765775499</v>
      </c>
      <c r="V40" s="94">
        <v>32.400909378022597</v>
      </c>
      <c r="W40" s="94">
        <v>31.1796162239762</v>
      </c>
      <c r="X40" s="94">
        <v>31.714701086043899</v>
      </c>
      <c r="Y40" s="94">
        <v>28.983742203721299</v>
      </c>
      <c r="Z40" s="94">
        <v>29.411058975036099</v>
      </c>
      <c r="AA40" s="94">
        <v>30.204259188235898</v>
      </c>
      <c r="AB40" s="94">
        <v>27.3109713108771</v>
      </c>
      <c r="AC40" s="94">
        <v>26.852781280240698</v>
      </c>
      <c r="AD40" s="94">
        <v>27.5370789835968</v>
      </c>
      <c r="AE40" s="94">
        <v>27.307709268219899</v>
      </c>
      <c r="AF40" s="94">
        <v>25.611564372208601</v>
      </c>
      <c r="AG40" s="94">
        <v>25.148091136153599</v>
      </c>
      <c r="AH40" s="94">
        <v>25.4939941381691</v>
      </c>
      <c r="AI40" s="94">
        <v>26.0628446013428</v>
      </c>
      <c r="AJ40" s="94">
        <v>26.336336714027102</v>
      </c>
      <c r="AK40" s="94">
        <v>24.454779484854701</v>
      </c>
      <c r="AL40" s="94">
        <v>24.186260301831499</v>
      </c>
      <c r="AM40" s="94">
        <v>24.249219415636201</v>
      </c>
      <c r="AN40" s="94">
        <v>25.3906779935575</v>
      </c>
      <c r="AO40" s="94">
        <v>25.673677466441902</v>
      </c>
      <c r="AP40" s="94">
        <v>27.174555905618899</v>
      </c>
      <c r="AQ40" s="94">
        <v>26.316420334803599</v>
      </c>
      <c r="AR40" s="94">
        <v>25.185955592652299</v>
      </c>
      <c r="AS40" s="94">
        <v>24.866803657838702</v>
      </c>
      <c r="AT40" s="94">
        <v>23.4151528003549</v>
      </c>
      <c r="AU40" s="94">
        <v>23.204252984851401</v>
      </c>
      <c r="AV40" s="94">
        <v>22.642746858414</v>
      </c>
      <c r="AW40" s="94">
        <v>20.606103706455698</v>
      </c>
      <c r="AX40" s="94">
        <v>21.1937515233443</v>
      </c>
      <c r="AY40" s="94">
        <v>21.3843670070043</v>
      </c>
      <c r="AZ40" s="94">
        <v>21.363697488128299</v>
      </c>
      <c r="BA40" s="94">
        <v>21.434704562345299</v>
      </c>
      <c r="BB40" s="94">
        <v>21.0027377600486</v>
      </c>
      <c r="BC40" s="94">
        <v>20.609532339704501</v>
      </c>
      <c r="BD40" s="94">
        <v>19.556656296055401</v>
      </c>
      <c r="BE40" s="94">
        <v>19.092291081090899</v>
      </c>
      <c r="BF40" s="94">
        <v>17.8355760487113</v>
      </c>
      <c r="BG40" s="94">
        <v>17.187637283189801</v>
      </c>
      <c r="BH40" s="94">
        <v>16.817507355135799</v>
      </c>
      <c r="BI40" s="94">
        <v>16.150110496315399</v>
      </c>
      <c r="BJ40" s="94">
        <v>16.414755571847099</v>
      </c>
      <c r="BK40" s="94">
        <v>16.651361281119154</v>
      </c>
      <c r="BL40" s="94">
        <v>17.6655398133747</v>
      </c>
      <c r="BM40" s="94">
        <v>18.147770544947502</v>
      </c>
      <c r="BN40" s="94">
        <v>19.5480891439705</v>
      </c>
      <c r="BO40" s="94">
        <v>21.409598163234801</v>
      </c>
      <c r="BP40" s="94">
        <v>21.749996594997668</v>
      </c>
      <c r="BQ40" s="94">
        <v>21.209800656719999</v>
      </c>
      <c r="BR40" s="94">
        <v>23.1458481104894</v>
      </c>
      <c r="BS40" s="94">
        <v>22.582279137064099</v>
      </c>
      <c r="BT40" s="94">
        <v>23.1150021885143</v>
      </c>
      <c r="BU40" s="94">
        <v>21.923453275547701</v>
      </c>
      <c r="BV40" s="94">
        <v>20.8906837045527</v>
      </c>
      <c r="BW40" s="94">
        <v>20.884895360140799</v>
      </c>
      <c r="BX40" s="94">
        <v>17.785514779390201</v>
      </c>
      <c r="BY40" s="94">
        <v>17.8952325040494</v>
      </c>
      <c r="BZ40" s="94">
        <v>18.033335512752199</v>
      </c>
      <c r="CA40" s="94">
        <v>18.328028738355801</v>
      </c>
      <c r="CB40" s="94">
        <v>18.961711640129302</v>
      </c>
      <c r="CC40" s="94">
        <v>18.747903355231536</v>
      </c>
      <c r="CD40" s="94">
        <v>19.4110050042895</v>
      </c>
      <c r="CE40" s="94">
        <v>19.146948280621</v>
      </c>
      <c r="CF40" s="94">
        <v>19.341744926904699</v>
      </c>
      <c r="CG40" s="94">
        <v>15.8603013012247</v>
      </c>
      <c r="CH40" s="94">
        <v>16.3792152716617</v>
      </c>
      <c r="CI40" s="94">
        <v>17.0932071962797</v>
      </c>
      <c r="CJ40" s="94">
        <v>15.536207032246701</v>
      </c>
      <c r="CK40" s="94">
        <v>16.7044568225615</v>
      </c>
      <c r="CL40" s="94">
        <v>16.9969217924282</v>
      </c>
      <c r="CM40" s="191">
        <v>18.068269675680799</v>
      </c>
      <c r="CN40" s="191">
        <v>16.2452405901447</v>
      </c>
      <c r="CO40" s="191">
        <v>16.681619608708498</v>
      </c>
      <c r="CP40" s="191">
        <v>16.620865159547499</v>
      </c>
      <c r="CQ40" s="191">
        <v>17.485277492469301</v>
      </c>
      <c r="CR40" s="191">
        <v>17.010843499869399</v>
      </c>
    </row>
    <row r="41" spans="1:97" s="42" customFormat="1" x14ac:dyDescent="0.3">
      <c r="A41" s="192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6">
        <v>0</v>
      </c>
      <c r="CD41" s="46">
        <v>0</v>
      </c>
      <c r="CE41" s="46">
        <v>0</v>
      </c>
      <c r="CF41" s="46">
        <v>0</v>
      </c>
      <c r="CG41" s="46">
        <v>0</v>
      </c>
      <c r="CH41" s="46">
        <v>0</v>
      </c>
      <c r="CI41" s="46">
        <v>0</v>
      </c>
      <c r="CJ41" s="46">
        <v>0</v>
      </c>
      <c r="CK41" s="46">
        <v>0</v>
      </c>
      <c r="CL41" s="46">
        <v>0</v>
      </c>
      <c r="CM41" s="47">
        <v>0</v>
      </c>
      <c r="CN41" s="47">
        <v>0</v>
      </c>
      <c r="CO41" s="47">
        <v>0</v>
      </c>
      <c r="CP41" s="47">
        <v>0</v>
      </c>
      <c r="CQ41" s="47">
        <v>0</v>
      </c>
      <c r="CR41" s="47">
        <v>0</v>
      </c>
    </row>
    <row r="42" spans="1:97" s="100" customFormat="1" x14ac:dyDescent="0.3">
      <c r="A42" s="65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7">
        <v>84</v>
      </c>
      <c r="N42" s="167">
        <v>84</v>
      </c>
      <c r="O42" s="167">
        <v>84</v>
      </c>
      <c r="P42" s="167">
        <v>84</v>
      </c>
      <c r="Q42" s="167">
        <v>84</v>
      </c>
      <c r="R42" s="167">
        <v>84</v>
      </c>
      <c r="S42" s="167">
        <v>83</v>
      </c>
      <c r="T42" s="167">
        <v>83</v>
      </c>
      <c r="U42" s="167">
        <v>82</v>
      </c>
      <c r="V42" s="167">
        <v>82</v>
      </c>
      <c r="W42" s="167">
        <v>80</v>
      </c>
      <c r="X42" s="167">
        <v>79</v>
      </c>
      <c r="Y42" s="167">
        <v>78</v>
      </c>
      <c r="Z42" s="167">
        <v>78</v>
      </c>
      <c r="AA42" s="167">
        <v>78</v>
      </c>
      <c r="AB42" s="167">
        <v>78</v>
      </c>
      <c r="AC42" s="167">
        <v>78</v>
      </c>
      <c r="AD42" s="167">
        <v>76</v>
      </c>
      <c r="AE42" s="167">
        <v>76</v>
      </c>
      <c r="AF42" s="167">
        <v>76</v>
      </c>
      <c r="AG42" s="167">
        <v>76</v>
      </c>
      <c r="AH42" s="167">
        <v>76</v>
      </c>
      <c r="AI42" s="167">
        <v>75</v>
      </c>
      <c r="AJ42" s="167">
        <v>75</v>
      </c>
      <c r="AK42" s="167">
        <v>75</v>
      </c>
      <c r="AL42" s="167">
        <v>75</v>
      </c>
      <c r="AM42" s="167">
        <v>75</v>
      </c>
      <c r="AN42" s="167">
        <v>75</v>
      </c>
      <c r="AO42" s="167">
        <v>75</v>
      </c>
      <c r="AP42" s="167">
        <v>75</v>
      </c>
      <c r="AQ42" s="167">
        <v>75</v>
      </c>
      <c r="AR42" s="167">
        <v>75</v>
      </c>
      <c r="AS42" s="167">
        <v>75</v>
      </c>
      <c r="AT42" s="167">
        <v>74</v>
      </c>
      <c r="AU42" s="167">
        <v>74</v>
      </c>
      <c r="AV42" s="167">
        <v>74</v>
      </c>
      <c r="AW42" s="167">
        <v>74</v>
      </c>
      <c r="AX42" s="167">
        <v>73</v>
      </c>
      <c r="AY42" s="167">
        <v>73</v>
      </c>
      <c r="AZ42" s="167">
        <v>73</v>
      </c>
      <c r="BA42" s="167">
        <v>73</v>
      </c>
      <c r="BB42" s="167">
        <v>73</v>
      </c>
      <c r="BC42" s="167">
        <v>73</v>
      </c>
      <c r="BD42" s="167">
        <v>72</v>
      </c>
      <c r="BE42" s="167">
        <v>72</v>
      </c>
      <c r="BF42" s="167">
        <v>71</v>
      </c>
      <c r="BG42" s="167">
        <v>71</v>
      </c>
      <c r="BH42" s="167">
        <v>71</v>
      </c>
      <c r="BI42" s="167">
        <v>71</v>
      </c>
      <c r="BJ42" s="167">
        <v>71</v>
      </c>
      <c r="BK42" s="167">
        <v>69</v>
      </c>
      <c r="BL42" s="167">
        <v>69</v>
      </c>
      <c r="BM42" s="167">
        <v>69</v>
      </c>
      <c r="BN42" s="167">
        <v>69</v>
      </c>
      <c r="BO42" s="167">
        <v>69</v>
      </c>
      <c r="BP42" s="167">
        <v>68</v>
      </c>
      <c r="BQ42" s="167">
        <v>68</v>
      </c>
      <c r="BR42" s="167">
        <v>68</v>
      </c>
      <c r="BS42" s="167">
        <v>67</v>
      </c>
      <c r="BT42" s="167">
        <v>67</v>
      </c>
      <c r="BU42" s="167">
        <v>67</v>
      </c>
      <c r="BV42" s="167">
        <v>67</v>
      </c>
      <c r="BW42" s="167">
        <v>65</v>
      </c>
      <c r="BX42" s="167">
        <v>65</v>
      </c>
      <c r="BY42" s="167">
        <v>65</v>
      </c>
      <c r="BZ42" s="167">
        <v>65</v>
      </c>
      <c r="CA42" s="167">
        <v>65</v>
      </c>
      <c r="CB42" s="167">
        <v>64</v>
      </c>
      <c r="CC42" s="167">
        <v>64</v>
      </c>
      <c r="CD42" s="167">
        <v>63</v>
      </c>
      <c r="CE42" s="167">
        <v>63</v>
      </c>
      <c r="CF42" s="167">
        <v>63</v>
      </c>
      <c r="CG42" s="167">
        <v>63</v>
      </c>
      <c r="CH42" s="167">
        <v>63</v>
      </c>
      <c r="CI42" s="167">
        <v>63</v>
      </c>
      <c r="CJ42" s="167">
        <v>63</v>
      </c>
      <c r="CK42" s="167">
        <v>63</v>
      </c>
      <c r="CL42" s="167">
        <v>63</v>
      </c>
      <c r="CM42" s="100">
        <v>62</v>
      </c>
      <c r="CN42" s="100">
        <v>62</v>
      </c>
      <c r="CO42" s="100">
        <v>62</v>
      </c>
      <c r="CP42" s="100">
        <v>62</v>
      </c>
      <c r="CQ42" s="100">
        <v>62</v>
      </c>
      <c r="CR42" s="100">
        <v>62</v>
      </c>
    </row>
    <row r="43" spans="1:97" x14ac:dyDescent="0.3">
      <c r="A43" s="101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</row>
    <row r="44" spans="1:97" x14ac:dyDescent="0.3">
      <c r="A44" s="103" t="s">
        <v>23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</row>
    <row r="45" spans="1:97" s="32" customFormat="1" ht="28.8" x14ac:dyDescent="0.3">
      <c r="A45" s="106" t="s">
        <v>24</v>
      </c>
      <c r="B45" s="107">
        <v>4.6048000000000004E-4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8">
        <v>0</v>
      </c>
      <c r="N45" s="108">
        <v>0</v>
      </c>
      <c r="O45" s="108">
        <v>0</v>
      </c>
      <c r="P45" s="108">
        <v>0</v>
      </c>
      <c r="Q45" s="108">
        <v>0</v>
      </c>
      <c r="R45" s="108">
        <v>0</v>
      </c>
      <c r="S45" s="108">
        <v>0</v>
      </c>
      <c r="T45" s="108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108">
        <v>0</v>
      </c>
      <c r="AD45" s="108">
        <v>0</v>
      </c>
      <c r="AE45" s="108">
        <v>0</v>
      </c>
      <c r="AF45" s="108">
        <v>0</v>
      </c>
      <c r="AG45" s="108">
        <v>0</v>
      </c>
      <c r="AH45" s="108">
        <v>0</v>
      </c>
      <c r="AI45" s="108">
        <v>0</v>
      </c>
      <c r="AJ45" s="108">
        <v>0</v>
      </c>
      <c r="AK45" s="108">
        <v>0</v>
      </c>
      <c r="AL45" s="108">
        <v>0</v>
      </c>
      <c r="AM45" s="108">
        <v>0</v>
      </c>
      <c r="AN45" s="108">
        <v>0</v>
      </c>
      <c r="AO45" s="108">
        <v>0</v>
      </c>
      <c r="AP45" s="108">
        <v>0</v>
      </c>
      <c r="AQ45" s="108">
        <v>0</v>
      </c>
      <c r="AR45" s="108">
        <v>0</v>
      </c>
      <c r="AS45" s="108">
        <v>0</v>
      </c>
      <c r="AT45" s="108">
        <v>0</v>
      </c>
      <c r="AU45" s="108">
        <v>0</v>
      </c>
      <c r="AV45" s="108">
        <v>0</v>
      </c>
      <c r="AW45" s="108">
        <v>0</v>
      </c>
      <c r="AX45" s="108">
        <v>0</v>
      </c>
      <c r="AY45" s="108">
        <v>0</v>
      </c>
      <c r="AZ45" s="108">
        <v>0</v>
      </c>
      <c r="BA45" s="108">
        <v>0</v>
      </c>
      <c r="BB45" s="108">
        <v>0</v>
      </c>
      <c r="BC45" s="108">
        <v>0</v>
      </c>
      <c r="BD45" s="108">
        <v>0</v>
      </c>
      <c r="BE45" s="108">
        <v>0</v>
      </c>
      <c r="BF45" s="108">
        <v>0</v>
      </c>
      <c r="BG45" s="108">
        <v>0</v>
      </c>
      <c r="BH45" s="108">
        <v>0</v>
      </c>
      <c r="BI45" s="108">
        <v>0</v>
      </c>
      <c r="BJ45" s="108">
        <v>0</v>
      </c>
      <c r="BK45" s="108">
        <v>0</v>
      </c>
      <c r="BL45" s="108">
        <v>0</v>
      </c>
      <c r="BM45" s="108">
        <v>0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0</v>
      </c>
      <c r="BT45" s="108">
        <v>0</v>
      </c>
      <c r="BU45" s="108">
        <v>0</v>
      </c>
      <c r="BV45" s="108">
        <v>0</v>
      </c>
      <c r="BW45" s="108">
        <v>0</v>
      </c>
      <c r="BX45" s="108">
        <v>0</v>
      </c>
      <c r="BY45" s="108">
        <v>0</v>
      </c>
      <c r="BZ45" s="108">
        <v>0</v>
      </c>
      <c r="CA45" s="108">
        <v>0</v>
      </c>
      <c r="CB45" s="108">
        <v>0</v>
      </c>
      <c r="CC45" s="108">
        <v>0</v>
      </c>
      <c r="CD45" s="108">
        <v>0</v>
      </c>
      <c r="CE45" s="108">
        <v>0</v>
      </c>
      <c r="CF45" s="108">
        <v>0</v>
      </c>
      <c r="CG45" s="108">
        <v>0</v>
      </c>
      <c r="CH45" s="108">
        <v>0</v>
      </c>
      <c r="CI45" s="108">
        <v>0</v>
      </c>
      <c r="CJ45" s="108">
        <v>0</v>
      </c>
      <c r="CK45" s="108">
        <v>0</v>
      </c>
      <c r="CL45" s="108">
        <v>0</v>
      </c>
      <c r="CM45" s="108">
        <v>0</v>
      </c>
      <c r="CN45" s="108">
        <v>0</v>
      </c>
      <c r="CO45" s="108">
        <v>0</v>
      </c>
      <c r="CP45" s="108">
        <v>0</v>
      </c>
      <c r="CQ45" s="108">
        <v>0</v>
      </c>
      <c r="CR45" s="108">
        <v>0</v>
      </c>
    </row>
    <row r="46" spans="1:97" s="32" customFormat="1" ht="28.8" x14ac:dyDescent="0.3">
      <c r="A46" s="26" t="s">
        <v>25</v>
      </c>
      <c r="B46" s="48">
        <v>2870.8914572200042</v>
      </c>
      <c r="C46" s="48">
        <v>3697.5993539100014</v>
      </c>
      <c r="D46" s="48">
        <v>3416.4633364699989</v>
      </c>
      <c r="E46" s="48">
        <v>3545.2323489599985</v>
      </c>
      <c r="F46" s="48">
        <v>4084.0318043600041</v>
      </c>
      <c r="G46" s="48">
        <v>3832.0796624299983</v>
      </c>
      <c r="H46" s="48">
        <v>3494.9865576799984</v>
      </c>
      <c r="I46" s="193">
        <v>3882.6143060199997</v>
      </c>
      <c r="J46" s="48">
        <v>3211.9700150199997</v>
      </c>
      <c r="K46" s="48">
        <v>4116.2787123099997</v>
      </c>
      <c r="L46" s="48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  <c r="CD46" s="44">
        <v>6680.7851757199996</v>
      </c>
      <c r="CE46" s="44">
        <v>4734.3308745900003</v>
      </c>
      <c r="CF46" s="44">
        <v>6953.2496514100003</v>
      </c>
      <c r="CG46" s="44">
        <v>3137.44771915</v>
      </c>
      <c r="CH46" s="44">
        <v>3628.8452770899999</v>
      </c>
      <c r="CI46" s="44">
        <v>5138.7886268900002</v>
      </c>
      <c r="CJ46" s="44">
        <v>4745.4835370399996</v>
      </c>
      <c r="CK46" s="44">
        <v>5229.4798676399996</v>
      </c>
      <c r="CL46" s="44">
        <v>8908.3664117600001</v>
      </c>
      <c r="CM46" s="44">
        <v>6694.9375310100004</v>
      </c>
      <c r="CN46" s="44">
        <v>8175.5369255799997</v>
      </c>
      <c r="CO46" s="44">
        <v>5484.1172058800003</v>
      </c>
      <c r="CP46" s="44">
        <v>7698.89215117</v>
      </c>
      <c r="CQ46" s="44">
        <v>6509.1666929399998</v>
      </c>
      <c r="CR46" s="44">
        <v>7336.4948107500004</v>
      </c>
    </row>
    <row r="47" spans="1:97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21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  <c r="CD47" s="29">
        <v>750.79228842999999</v>
      </c>
      <c r="CE47" s="29">
        <v>746.77044889000001</v>
      </c>
      <c r="CF47" s="29">
        <v>768.31587776000003</v>
      </c>
      <c r="CG47" s="29">
        <v>844.98596791</v>
      </c>
      <c r="CH47" s="29">
        <v>834.12056682000002</v>
      </c>
      <c r="CI47" s="29">
        <v>818.14162051999995</v>
      </c>
      <c r="CJ47" s="29">
        <v>827.94939680000005</v>
      </c>
      <c r="CK47" s="29">
        <v>843.71078164000005</v>
      </c>
      <c r="CL47" s="29">
        <v>847.38635375000001</v>
      </c>
      <c r="CM47" s="29">
        <v>880.45637217000001</v>
      </c>
      <c r="CN47" s="29">
        <v>989.02813675000004</v>
      </c>
      <c r="CO47" s="29">
        <v>906.69681186000003</v>
      </c>
      <c r="CP47" s="29">
        <v>880.90590341999996</v>
      </c>
      <c r="CQ47" s="29">
        <v>887.94162542000004</v>
      </c>
      <c r="CR47" s="29">
        <v>885.72104733000003</v>
      </c>
    </row>
    <row r="48" spans="1:97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9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  <c r="CD48" s="41">
        <v>11.2380845766244</v>
      </c>
      <c r="CE48" s="41">
        <v>15.7735162300981</v>
      </c>
      <c r="CF48" s="41">
        <v>11.0497381264629</v>
      </c>
      <c r="CG48" s="41">
        <v>26.932272456763801</v>
      </c>
      <c r="CH48" s="41">
        <v>22.985839933326901</v>
      </c>
      <c r="CI48" s="41">
        <v>15.9209043205021</v>
      </c>
      <c r="CJ48" s="41">
        <v>17.4471029208635</v>
      </c>
      <c r="CK48" s="41">
        <v>16.133741844210501</v>
      </c>
      <c r="CL48" s="41">
        <v>9.5122530280227195</v>
      </c>
      <c r="CM48" s="41">
        <v>13.151076736591699</v>
      </c>
      <c r="CN48" s="41">
        <v>12.0974089622846</v>
      </c>
      <c r="CO48" s="41">
        <v>16.533140664606002</v>
      </c>
      <c r="CP48" s="41">
        <v>11.441982640140401</v>
      </c>
      <c r="CQ48" s="41">
        <v>13.6414024606726</v>
      </c>
      <c r="CR48" s="41">
        <v>12.0728095661183</v>
      </c>
    </row>
    <row r="49" spans="1:97" s="32" customFormat="1" x14ac:dyDescent="0.3">
      <c r="A49" s="116" t="s">
        <v>28</v>
      </c>
      <c r="B49" s="107"/>
      <c r="C49" s="107"/>
      <c r="D49" s="107"/>
      <c r="E49" s="107"/>
      <c r="F49" s="107"/>
      <c r="G49" s="107"/>
      <c r="H49" s="107"/>
      <c r="I49" s="196"/>
      <c r="J49" s="107"/>
      <c r="K49" s="107"/>
      <c r="L49" s="107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</row>
    <row r="50" spans="1:97" s="32" customFormat="1" x14ac:dyDescent="0.3">
      <c r="A50" s="50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  <c r="CD50" s="44">
        <v>155380.30194087999</v>
      </c>
      <c r="CE50" s="44">
        <v>161369.9663346</v>
      </c>
      <c r="CF50" s="44">
        <v>171088.37207631001</v>
      </c>
      <c r="CG50" s="44">
        <v>196260.49496601999</v>
      </c>
      <c r="CH50" s="44">
        <v>184054.70988020999</v>
      </c>
      <c r="CI50" s="44">
        <v>184528.97049628</v>
      </c>
      <c r="CJ50" s="44">
        <v>186352.32691805001</v>
      </c>
      <c r="CK50" s="44">
        <v>187193.66375288999</v>
      </c>
      <c r="CL50" s="44">
        <v>185791.25872441</v>
      </c>
      <c r="CM50" s="44">
        <v>192431.78314945</v>
      </c>
      <c r="CN50" s="44">
        <v>201228.33981388001</v>
      </c>
      <c r="CO50" s="44">
        <v>203396.69901056</v>
      </c>
      <c r="CP50" s="44">
        <v>224678.50888070001</v>
      </c>
      <c r="CQ50" s="44">
        <v>231007.54370672</v>
      </c>
      <c r="CR50" s="44">
        <v>224987.30114383</v>
      </c>
    </row>
    <row r="51" spans="1:97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  <c r="CD51" s="30">
        <v>38.570311050000001</v>
      </c>
      <c r="CE51" s="30">
        <v>38.638607469999997</v>
      </c>
      <c r="CF51" s="30">
        <v>38.945745510000002</v>
      </c>
      <c r="CG51" s="30">
        <v>0.71254514999999996</v>
      </c>
      <c r="CH51" s="30">
        <v>0.69480980999999997</v>
      </c>
      <c r="CI51" s="30">
        <v>0.69943314000000001</v>
      </c>
      <c r="CJ51" s="30">
        <v>0.71777469999999999</v>
      </c>
      <c r="CK51" s="30">
        <v>59.815664560000002</v>
      </c>
      <c r="CL51" s="30">
        <v>1.7001034799999999</v>
      </c>
      <c r="CM51" s="30">
        <v>1.68216236</v>
      </c>
      <c r="CN51" s="30">
        <v>1.7234222800000001</v>
      </c>
      <c r="CO51" s="30">
        <v>1.79309143</v>
      </c>
      <c r="CP51" s="30">
        <v>1.8031951399999999</v>
      </c>
      <c r="CQ51" s="30">
        <v>85.983928160000005</v>
      </c>
      <c r="CR51" s="30">
        <v>83.296852819999998</v>
      </c>
    </row>
    <row r="52" spans="1:97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9">
        <v>1.2371700527979199E-8</v>
      </c>
      <c r="P52" s="49">
        <v>1.18839971874994E-8</v>
      </c>
      <c r="Q52" s="49">
        <v>1.17168788961596E-8</v>
      </c>
      <c r="R52" s="49">
        <v>1.11738528212517E-8</v>
      </c>
      <c r="S52" s="49">
        <v>1.11589362307905E-8</v>
      </c>
      <c r="T52" s="49">
        <v>1.61584882524904E-4</v>
      </c>
      <c r="U52" s="49">
        <v>7.3575304054944696E-2</v>
      </c>
      <c r="V52" s="49">
        <v>8.8936887925389493E-2</v>
      </c>
      <c r="W52" s="49">
        <v>8.1989958535978402E-2</v>
      </c>
      <c r="X52" s="49">
        <v>0.124291241025393</v>
      </c>
      <c r="Y52" s="49">
        <v>9.3536548189707094E-2</v>
      </c>
      <c r="Z52" s="49">
        <v>9.7210874324247201E-2</v>
      </c>
      <c r="AA52" s="49">
        <v>0.107440965094476</v>
      </c>
      <c r="AB52" s="49">
        <v>0.10683049507133</v>
      </c>
      <c r="AC52" s="49">
        <v>0.11299985628834</v>
      </c>
      <c r="AD52" s="49">
        <v>0.109734915259647</v>
      </c>
      <c r="AE52" s="49">
        <v>0.118008439476294</v>
      </c>
      <c r="AF52" s="49">
        <v>0.109691878443</v>
      </c>
      <c r="AG52" s="49">
        <v>0.10435510729026699</v>
      </c>
      <c r="AH52" s="49">
        <v>9.4786951865433705E-2</v>
      </c>
      <c r="AI52" s="49">
        <v>9.9470762670361895E-2</v>
      </c>
      <c r="AJ52" s="49">
        <v>0.105142820248807</v>
      </c>
      <c r="AK52" s="49">
        <v>9.9038955705757395E-2</v>
      </c>
      <c r="AL52" s="49">
        <v>0.111736078112773</v>
      </c>
      <c r="AM52" s="49">
        <v>0.11900263459341</v>
      </c>
      <c r="AN52" s="49">
        <v>0.11237440182585701</v>
      </c>
      <c r="AO52" s="49">
        <v>0.112860467820438</v>
      </c>
      <c r="AP52" s="49">
        <v>0.112132042865229</v>
      </c>
      <c r="AQ52" s="49">
        <v>0.10430640017323201</v>
      </c>
      <c r="AR52" s="49">
        <v>0.10559256517540801</v>
      </c>
      <c r="AS52" s="49">
        <v>0.113455451706576</v>
      </c>
      <c r="AT52" s="49">
        <v>0.10909812712597999</v>
      </c>
      <c r="AU52" s="49">
        <v>0.110074910332754</v>
      </c>
      <c r="AV52" s="49">
        <v>0.107560696011699</v>
      </c>
      <c r="AW52" s="49">
        <v>9.8458396174384399E-2</v>
      </c>
      <c r="AX52" s="49">
        <v>0.10587407749576599</v>
      </c>
      <c r="AY52" s="49">
        <v>0.104787287784742</v>
      </c>
      <c r="AZ52" s="49">
        <v>1.9389992551363901E-2</v>
      </c>
      <c r="BA52" s="49">
        <v>2.0441672947715001E-2</v>
      </c>
      <c r="BB52" s="49">
        <v>2.17598969279326E-2</v>
      </c>
      <c r="BC52" s="49">
        <v>2.24238315484145E-2</v>
      </c>
      <c r="BD52" s="49">
        <v>2.4270601801708602E-2</v>
      </c>
      <c r="BE52" s="49">
        <v>2.47005562072929E-2</v>
      </c>
      <c r="BF52" s="49">
        <v>2.4286627880681401E-2</v>
      </c>
      <c r="BG52" s="49">
        <v>2.56214864431882E-2</v>
      </c>
      <c r="BH52" s="49">
        <v>2.7307873899082399E-2</v>
      </c>
      <c r="BI52" s="49">
        <v>2.5809916516400799E-2</v>
      </c>
      <c r="BJ52" s="49">
        <v>2.6172635233565299E-2</v>
      </c>
      <c r="BK52" s="49">
        <v>3.2414214989054724E-2</v>
      </c>
      <c r="BL52" s="49">
        <v>3.3242834364355899E-2</v>
      </c>
      <c r="BM52" s="49">
        <v>3.3036018148870701E-2</v>
      </c>
      <c r="BN52" s="49">
        <v>3.09007881770622E-2</v>
      </c>
      <c r="BO52" s="49">
        <v>3.3590549539579698E-2</v>
      </c>
      <c r="BP52" s="49">
        <v>3.4634334712519699E-2</v>
      </c>
      <c r="BQ52" s="49">
        <v>3.4780866595722201E-2</v>
      </c>
      <c r="BR52" s="49">
        <v>3.34378966547344E-2</v>
      </c>
      <c r="BS52" s="49">
        <v>3.42708357414028E-2</v>
      </c>
      <c r="BT52" s="49">
        <v>3.2860996288533097E-2</v>
      </c>
      <c r="BU52" s="49">
        <v>3.2113397401296102E-2</v>
      </c>
      <c r="BV52" s="49">
        <v>3.0899475482508699E-2</v>
      </c>
      <c r="BW52" s="49">
        <v>3.0904404863202801E-2</v>
      </c>
      <c r="BX52" s="49">
        <v>2.90221834324829E-2</v>
      </c>
      <c r="BY52" s="49">
        <v>2.81213712869538E-2</v>
      </c>
      <c r="BZ52" s="49">
        <v>2.6681032764479602E-2</v>
      </c>
      <c r="CA52" s="49">
        <v>2.61678704619666E-2</v>
      </c>
      <c r="CB52" s="49">
        <v>2.5967201983758299E-2</v>
      </c>
      <c r="CC52" s="49">
        <v>2.6050031528750701E-2</v>
      </c>
      <c r="CD52" s="49">
        <v>2.4823166494215902E-2</v>
      </c>
      <c r="CE52" s="49">
        <v>2.3944113237207298E-2</v>
      </c>
      <c r="CF52" s="49">
        <v>2.2763525678196998E-2</v>
      </c>
      <c r="CG52" s="49">
        <v>3.6306091560778302E-4</v>
      </c>
      <c r="CH52" s="49">
        <v>3.7750178218868202E-4</v>
      </c>
      <c r="CI52" s="49">
        <v>3.7903703582094201E-4</v>
      </c>
      <c r="CJ52" s="49">
        <v>3.8517077402293299E-4</v>
      </c>
      <c r="CK52" s="49">
        <v>3.19538938235438E-2</v>
      </c>
      <c r="CL52" s="49">
        <v>9.1506106997305795E-4</v>
      </c>
      <c r="CM52" s="49">
        <v>8.7416035566929601E-4</v>
      </c>
      <c r="CN52" s="49">
        <v>8.5645107522828404E-4</v>
      </c>
      <c r="CO52" s="49">
        <v>8.8157351555981096E-4</v>
      </c>
      <c r="CP52" s="49">
        <v>8.0256680934154799E-4</v>
      </c>
      <c r="CQ52" s="49">
        <v>3.7221264197831803E-2</v>
      </c>
      <c r="CR52" s="49">
        <v>3.7022913025100003E-2</v>
      </c>
    </row>
    <row r="53" spans="1:97" x14ac:dyDescent="0.3">
      <c r="A53" s="117" t="s">
        <v>29</v>
      </c>
      <c r="B53" s="107"/>
      <c r="C53" s="107"/>
      <c r="D53" s="107"/>
      <c r="E53" s="107"/>
      <c r="F53" s="107"/>
      <c r="G53" s="107"/>
      <c r="H53" s="107"/>
      <c r="I53" s="196"/>
      <c r="J53" s="104"/>
      <c r="K53" s="104"/>
      <c r="L53" s="104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68"/>
      <c r="CN53" s="168"/>
      <c r="CO53" s="168"/>
      <c r="CP53" s="168"/>
      <c r="CQ53" s="168"/>
      <c r="CR53" s="168"/>
    </row>
    <row r="54" spans="1:97" s="32" customFormat="1" ht="28.8" x14ac:dyDescent="0.3">
      <c r="A54" s="26" t="s">
        <v>30</v>
      </c>
      <c r="B54" s="107">
        <v>2782.2145602699998</v>
      </c>
      <c r="C54" s="107">
        <v>2675.6207011400006</v>
      </c>
      <c r="D54" s="107">
        <v>1129.3836065099997</v>
      </c>
      <c r="E54" s="107">
        <v>74.238543129999996</v>
      </c>
      <c r="F54" s="107">
        <v>125.33273528000002</v>
      </c>
      <c r="G54" s="107">
        <v>91.759392290000008</v>
      </c>
      <c r="H54" s="107">
        <v>80.101385130000011</v>
      </c>
      <c r="I54" s="196">
        <v>133.08388267999999</v>
      </c>
      <c r="J54" s="107">
        <v>73.921881570000011</v>
      </c>
      <c r="K54" s="107">
        <v>74.373495980000001</v>
      </c>
      <c r="L54" s="107">
        <v>85.4076989</v>
      </c>
      <c r="M54" s="108">
        <v>16.747653379999999</v>
      </c>
      <c r="N54" s="108">
        <v>17.39479862</v>
      </c>
      <c r="O54" s="108">
        <v>69.039450889999998</v>
      </c>
      <c r="P54" s="108">
        <v>416.93093018000002</v>
      </c>
      <c r="Q54" s="108">
        <v>411.80682940000003</v>
      </c>
      <c r="R54" s="108">
        <v>712.55640363999998</v>
      </c>
      <c r="S54" s="108">
        <v>409.43095450999999</v>
      </c>
      <c r="T54" s="108">
        <v>418.29631198999999</v>
      </c>
      <c r="U54" s="108">
        <v>1007.72636799</v>
      </c>
      <c r="V54" s="108">
        <v>299.54694952</v>
      </c>
      <c r="W54" s="108">
        <v>297.65861295000002</v>
      </c>
      <c r="X54" s="108">
        <v>381.47924061999998</v>
      </c>
      <c r="Y54" s="108">
        <v>57.085392900000002</v>
      </c>
      <c r="Z54" s="108">
        <v>15.86083949</v>
      </c>
      <c r="AA54" s="108">
        <v>15.36692672</v>
      </c>
      <c r="AB54" s="108">
        <v>15.28377901</v>
      </c>
      <c r="AC54" s="108">
        <v>14.80428768</v>
      </c>
      <c r="AD54" s="108">
        <v>14.959909140000001</v>
      </c>
      <c r="AE54" s="108">
        <v>25.33162227</v>
      </c>
      <c r="AF54" s="108">
        <v>24.02434993</v>
      </c>
      <c r="AG54" s="108">
        <v>4354.3276262099998</v>
      </c>
      <c r="AH54" s="108">
        <v>22.800353510000001</v>
      </c>
      <c r="AI54" s="108">
        <v>261.53578499999998</v>
      </c>
      <c r="AJ54" s="108">
        <v>31.252209959999998</v>
      </c>
      <c r="AK54" s="108">
        <v>23703.964650000002</v>
      </c>
      <c r="AL54" s="108">
        <v>17462.4097</v>
      </c>
      <c r="AM54" s="108">
        <v>18.420750000000002</v>
      </c>
      <c r="AN54" s="108">
        <v>1650.4941249999999</v>
      </c>
      <c r="AO54" s="108">
        <v>1630.798892</v>
      </c>
      <c r="AP54" s="108">
        <v>2228.346802</v>
      </c>
      <c r="AQ54" s="108">
        <v>1857.119616</v>
      </c>
      <c r="AR54" s="108">
        <v>1597.518478</v>
      </c>
      <c r="AS54" s="108">
        <v>3005.929079</v>
      </c>
      <c r="AT54" s="108">
        <v>3886.14569901</v>
      </c>
      <c r="AU54" s="108">
        <v>1169.51247401</v>
      </c>
      <c r="AV54" s="108">
        <v>1421.5961979900001</v>
      </c>
      <c r="AW54" s="108">
        <v>9884.1346080000003</v>
      </c>
      <c r="AX54" s="108">
        <v>8003.9921270000004</v>
      </c>
      <c r="AY54" s="108">
        <v>7910.8324430000002</v>
      </c>
      <c r="AZ54" s="108">
        <v>8715.8268160000007</v>
      </c>
      <c r="BA54" s="108">
        <v>5700.1226999999999</v>
      </c>
      <c r="BB54" s="108">
        <v>11723.560452</v>
      </c>
      <c r="BC54" s="108">
        <v>12019.016534009999</v>
      </c>
      <c r="BD54" s="108">
        <v>11961.234606</v>
      </c>
      <c r="BE54" s="108">
        <v>12471.212978</v>
      </c>
      <c r="BF54" s="108">
        <v>15483.48698</v>
      </c>
      <c r="BG54" s="108">
        <v>12167.213702049999</v>
      </c>
      <c r="BH54" s="108">
        <v>13187.26933972</v>
      </c>
      <c r="BI54" s="108">
        <v>19625.90993183</v>
      </c>
      <c r="BJ54" s="108">
        <v>13347.090222950001</v>
      </c>
      <c r="BK54" s="108">
        <v>12739.19228365</v>
      </c>
      <c r="BL54" s="108">
        <v>8107.9963238099999</v>
      </c>
      <c r="BM54" s="108">
        <v>7193.42042029</v>
      </c>
      <c r="BN54" s="108">
        <v>4785.5718907600003</v>
      </c>
      <c r="BO54" s="108">
        <v>3916.1098440699998</v>
      </c>
      <c r="BP54" s="108">
        <v>4989.0739250899996</v>
      </c>
      <c r="BQ54" s="108">
        <v>4517.9930169400004</v>
      </c>
      <c r="BR54" s="108">
        <v>6216.0686724999996</v>
      </c>
      <c r="BS54" s="108">
        <v>4561.1389136899998</v>
      </c>
      <c r="BT54" s="108">
        <v>4265.23463223</v>
      </c>
      <c r="BU54" s="108">
        <v>7654.4424380299997</v>
      </c>
      <c r="BV54" s="108">
        <v>8040.7815487199996</v>
      </c>
      <c r="BW54" s="108">
        <v>8290.6426983199999</v>
      </c>
      <c r="BX54" s="108">
        <v>9936.1821543599999</v>
      </c>
      <c r="BY54" s="108">
        <v>8587.9616610899993</v>
      </c>
      <c r="BZ54" s="108">
        <v>6228.6714930099997</v>
      </c>
      <c r="CA54" s="108">
        <v>4540.9671102000002</v>
      </c>
      <c r="CB54" s="108">
        <v>5595.1712346900003</v>
      </c>
      <c r="CC54" s="108">
        <v>4062.21748084</v>
      </c>
      <c r="CD54" s="108">
        <v>4149.93059447</v>
      </c>
      <c r="CE54" s="108">
        <v>3848.0671261000002</v>
      </c>
      <c r="CF54" s="108">
        <v>3795.0328042299998</v>
      </c>
      <c r="CG54" s="108">
        <v>4186.2636939000004</v>
      </c>
      <c r="CH54" s="108">
        <v>4148.36470018</v>
      </c>
      <c r="CI54" s="108">
        <v>4042.34022959</v>
      </c>
      <c r="CJ54" s="108">
        <v>4069.97955391</v>
      </c>
      <c r="CK54" s="108">
        <v>4069.3826133900002</v>
      </c>
      <c r="CL54" s="108">
        <v>3754.15780477</v>
      </c>
      <c r="CM54" s="108">
        <v>3705.48534595</v>
      </c>
      <c r="CN54" s="108">
        <v>3728.5443993099998</v>
      </c>
      <c r="CO54" s="108">
        <v>3789.33628082</v>
      </c>
      <c r="CP54" s="108">
        <v>3479.50623348</v>
      </c>
      <c r="CQ54" s="108">
        <v>3453.17291191</v>
      </c>
      <c r="CR54" s="108">
        <v>3427.4068051200002</v>
      </c>
    </row>
    <row r="55" spans="1:97" s="32" customFormat="1" ht="28.8" x14ac:dyDescent="0.3">
      <c r="A55" s="50" t="s">
        <v>31</v>
      </c>
      <c r="B55" s="48">
        <v>79102.893922260104</v>
      </c>
      <c r="C55" s="48">
        <v>125573.72077188989</v>
      </c>
      <c r="D55" s="48">
        <v>128607.11525912001</v>
      </c>
      <c r="E55" s="48">
        <v>121716.43519876013</v>
      </c>
      <c r="F55" s="48">
        <v>125131.91082208001</v>
      </c>
      <c r="G55" s="48">
        <v>129141.51322441005</v>
      </c>
      <c r="H55" s="48">
        <v>137048.74052907983</v>
      </c>
      <c r="I55" s="193">
        <v>129357.8145563602</v>
      </c>
      <c r="J55" s="48">
        <v>138744.71727665991</v>
      </c>
      <c r="K55" s="48">
        <v>116506.56705504</v>
      </c>
      <c r="L55" s="48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  <c r="CD55" s="45">
        <v>328289.90833697998</v>
      </c>
      <c r="CE55" s="45">
        <v>332992.48371413001</v>
      </c>
      <c r="CF55" s="45">
        <v>317873.68952254002</v>
      </c>
      <c r="CG55" s="45">
        <v>355925.38556467002</v>
      </c>
      <c r="CH55" s="45">
        <v>341999.70249226998</v>
      </c>
      <c r="CI55" s="45">
        <v>346675.52458089998</v>
      </c>
      <c r="CJ55" s="45">
        <v>366890.03629343002</v>
      </c>
      <c r="CK55" s="45">
        <v>374195.26598438999</v>
      </c>
      <c r="CL55" s="45">
        <v>393877.88655693998</v>
      </c>
      <c r="CM55" s="45">
        <v>399266.73443385999</v>
      </c>
      <c r="CN55" s="45">
        <v>398154.14712797001</v>
      </c>
      <c r="CO55" s="45">
        <v>398015.20400986</v>
      </c>
      <c r="CP55" s="45">
        <v>356536.20345457998</v>
      </c>
      <c r="CQ55" s="45">
        <v>368825.53598417999</v>
      </c>
      <c r="CR55" s="45">
        <v>353777.21169152</v>
      </c>
    </row>
    <row r="56" spans="1:97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20">
        <v>3559.4612677999999</v>
      </c>
      <c r="R56" s="120">
        <v>3524.8981309000001</v>
      </c>
      <c r="S56" s="31">
        <v>3587.1211806599999</v>
      </c>
      <c r="T56" s="120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  <c r="CD56" s="31">
        <v>823.21528065999996</v>
      </c>
      <c r="CE56" s="31">
        <v>837.25116584</v>
      </c>
      <c r="CF56" s="31">
        <v>880.05885920000003</v>
      </c>
      <c r="CG56" s="31">
        <v>905.11376353000003</v>
      </c>
      <c r="CH56" s="31">
        <v>972.54596729000002</v>
      </c>
      <c r="CI56" s="31">
        <v>897.53614293999999</v>
      </c>
      <c r="CJ56" s="31">
        <v>913.47992547000001</v>
      </c>
      <c r="CK56" s="31">
        <v>830.63601186999995</v>
      </c>
      <c r="CL56" s="31">
        <v>850.17250604000003</v>
      </c>
      <c r="CM56" s="31">
        <v>890.77216738000004</v>
      </c>
      <c r="CN56" s="31">
        <v>892.79333297999995</v>
      </c>
      <c r="CO56" s="31">
        <v>849.67827490000002</v>
      </c>
      <c r="CP56" s="31">
        <v>836.75649997000005</v>
      </c>
      <c r="CQ56" s="31">
        <v>806.11067510999999</v>
      </c>
      <c r="CR56" s="31">
        <v>735.63925400000005</v>
      </c>
    </row>
    <row r="57" spans="1:97" s="42" customFormat="1" x14ac:dyDescent="0.3">
      <c r="A57" s="35" t="s">
        <v>27</v>
      </c>
      <c r="B57" s="99">
        <f t="shared" ref="B57:I57" si="12">IFERROR(100*(B56/B55),0)</f>
        <v>6.4816946318536239E-2</v>
      </c>
      <c r="C57" s="99">
        <f t="shared" si="12"/>
        <v>2.6575030335782066</v>
      </c>
      <c r="D57" s="99">
        <f t="shared" si="12"/>
        <v>2.8948161320537769</v>
      </c>
      <c r="E57" s="99">
        <f t="shared" si="12"/>
        <v>2.7361408773775246</v>
      </c>
      <c r="F57" s="99">
        <f t="shared" si="12"/>
        <v>2.7473738648474146</v>
      </c>
      <c r="G57" s="99">
        <f t="shared" si="12"/>
        <v>2.5952548013867447</v>
      </c>
      <c r="H57" s="99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9">
        <v>3.2491345221379899</v>
      </c>
      <c r="P57" s="49">
        <v>3.43803626832957</v>
      </c>
      <c r="Q57" s="41">
        <v>3.5094921290663899</v>
      </c>
      <c r="R57" s="41">
        <v>3.5915408695141</v>
      </c>
      <c r="S57" s="49">
        <v>3.6544148391428699</v>
      </c>
      <c r="T57" s="41">
        <v>3.7745024980123199</v>
      </c>
      <c r="U57" s="49">
        <v>3.2694872592712998</v>
      </c>
      <c r="V57" s="49">
        <v>3.2901868590093102</v>
      </c>
      <c r="W57" s="49">
        <v>3.35206341370976</v>
      </c>
      <c r="X57" s="49">
        <v>4.1380105722181604</v>
      </c>
      <c r="Y57" s="49">
        <v>4.1643993538017599</v>
      </c>
      <c r="Z57" s="49">
        <v>4.55065755350501</v>
      </c>
      <c r="AA57" s="49">
        <v>3.4157733101280598</v>
      </c>
      <c r="AB57" s="49">
        <v>4.4488395328164998</v>
      </c>
      <c r="AC57" s="49">
        <v>4.2470259166071704</v>
      </c>
      <c r="AD57" s="49">
        <v>3.8024000604593202</v>
      </c>
      <c r="AE57" s="49">
        <v>2.8994620917087199</v>
      </c>
      <c r="AF57" s="49">
        <v>2.3557003482311001</v>
      </c>
      <c r="AG57" s="49">
        <v>2.6671692411719201</v>
      </c>
      <c r="AH57" s="49">
        <v>2.7505037956915102</v>
      </c>
      <c r="AI57" s="49">
        <v>2.8199199642392201</v>
      </c>
      <c r="AJ57" s="49">
        <v>2.3386248545288701</v>
      </c>
      <c r="AK57" s="49">
        <v>2.6625912609031301</v>
      </c>
      <c r="AL57" s="49">
        <v>2.1413140581099501</v>
      </c>
      <c r="AM57" s="49">
        <v>1.90173732795392</v>
      </c>
      <c r="AN57" s="49">
        <v>1.88446111474712</v>
      </c>
      <c r="AO57" s="49">
        <v>1.9914733451086399</v>
      </c>
      <c r="AP57" s="49">
        <v>1.92792710191496</v>
      </c>
      <c r="AQ57" s="49">
        <v>1.9398495359567201</v>
      </c>
      <c r="AR57" s="49">
        <v>1.80448824567028</v>
      </c>
      <c r="AS57" s="49">
        <v>1.8492803654266601</v>
      </c>
      <c r="AT57" s="49">
        <v>1.84385739762046</v>
      </c>
      <c r="AU57" s="49">
        <v>1.74655815007538</v>
      </c>
      <c r="AV57" s="49">
        <v>1.7714410675583001</v>
      </c>
      <c r="AW57" s="49">
        <v>2.34701243066243</v>
      </c>
      <c r="AX57" s="49">
        <v>2.2245689148758601</v>
      </c>
      <c r="AY57" s="49">
        <v>2.2850571477138399</v>
      </c>
      <c r="AZ57" s="49">
        <v>2.1828677790974802</v>
      </c>
      <c r="BA57" s="49">
        <v>1.8364630868468199</v>
      </c>
      <c r="BB57" s="49">
        <v>1.7173455401255699</v>
      </c>
      <c r="BC57" s="49">
        <v>0.102744177931251</v>
      </c>
      <c r="BD57" s="49">
        <v>6.1359819332347298E-2</v>
      </c>
      <c r="BE57" s="49">
        <v>6.0897163264674002E-2</v>
      </c>
      <c r="BF57" s="49">
        <v>0.162074061216326</v>
      </c>
      <c r="BG57" s="49">
        <v>8.5538176691965395E-2</v>
      </c>
      <c r="BH57" s="49">
        <v>7.5717157294643095E-2</v>
      </c>
      <c r="BI57" s="49">
        <v>8.7176453196527004E-2</v>
      </c>
      <c r="BJ57" s="49">
        <v>6.8379520132248406E-2</v>
      </c>
      <c r="BK57" s="49">
        <v>6.9534402597308073E-2</v>
      </c>
      <c r="BL57" s="49">
        <v>0.179729495032244</v>
      </c>
      <c r="BM57" s="49">
        <v>0.37240407105997803</v>
      </c>
      <c r="BN57" s="49">
        <v>0.407464685542753</v>
      </c>
      <c r="BO57" s="49">
        <v>0.38788046539030802</v>
      </c>
      <c r="BP57" s="49">
        <v>0.34555965777957598</v>
      </c>
      <c r="BQ57" s="49">
        <v>0.35498007676228499</v>
      </c>
      <c r="BR57" s="49">
        <v>0.42758057032847502</v>
      </c>
      <c r="BS57" s="49">
        <v>0.349682004496919</v>
      </c>
      <c r="BT57" s="49">
        <v>0.37385152253854398</v>
      </c>
      <c r="BU57" s="49">
        <v>0.29637844413685099</v>
      </c>
      <c r="BV57" s="49">
        <v>0.294683794307323</v>
      </c>
      <c r="BW57" s="49">
        <v>0.268770781987199</v>
      </c>
      <c r="BX57" s="49">
        <v>0.26382473625119202</v>
      </c>
      <c r="BY57" s="49">
        <v>0.24992865752794799</v>
      </c>
      <c r="BZ57" s="49">
        <v>0.26066418413703402</v>
      </c>
      <c r="CA57" s="49">
        <v>0.25357750408671698</v>
      </c>
      <c r="CB57" s="49">
        <v>0.24800789213896701</v>
      </c>
      <c r="CC57" s="49">
        <v>0.23762679221874899</v>
      </c>
      <c r="CD57" s="49">
        <v>0.25075863124461101</v>
      </c>
      <c r="CE57" s="49">
        <v>0.251432451718271</v>
      </c>
      <c r="CF57" s="49">
        <v>0.27685803770733203</v>
      </c>
      <c r="CG57" s="49">
        <v>0.2542987379487</v>
      </c>
      <c r="CH57" s="49">
        <v>0.28437041324969597</v>
      </c>
      <c r="CI57" s="49">
        <v>0.25889804133852301</v>
      </c>
      <c r="CJ57" s="49">
        <v>0.24897921314478499</v>
      </c>
      <c r="CK57" s="49">
        <v>0.221979294603008</v>
      </c>
      <c r="CL57" s="49">
        <v>0.21584672180297601</v>
      </c>
      <c r="CM57" s="49">
        <v>0.22310202442561899</v>
      </c>
      <c r="CN57" s="49">
        <v>0.22423308646162299</v>
      </c>
      <c r="CO57" s="49">
        <v>0.21347884863186101</v>
      </c>
      <c r="CP57" s="49">
        <v>0.23469047234542501</v>
      </c>
      <c r="CQ57" s="49">
        <v>0.21856151390357501</v>
      </c>
      <c r="CR57" s="49">
        <v>0.20793856407049999</v>
      </c>
    </row>
    <row r="58" spans="1:97" x14ac:dyDescent="0.3">
      <c r="A58" s="117" t="s">
        <v>32</v>
      </c>
      <c r="B58" s="107"/>
      <c r="C58" s="107"/>
      <c r="D58" s="107"/>
      <c r="E58" s="107"/>
      <c r="F58" s="107"/>
      <c r="G58" s="107"/>
      <c r="H58" s="107"/>
      <c r="I58" s="196"/>
      <c r="J58" s="104"/>
      <c r="K58" s="104"/>
      <c r="L58" s="104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68"/>
      <c r="CN58" s="168"/>
      <c r="CO58" s="168"/>
      <c r="CP58" s="168"/>
      <c r="CQ58" s="168"/>
      <c r="CR58" s="168"/>
    </row>
    <row r="59" spans="1:97" s="32" customFormat="1" x14ac:dyDescent="0.3">
      <c r="A59" s="50" t="s">
        <v>32</v>
      </c>
      <c r="B59" s="48">
        <v>0</v>
      </c>
      <c r="C59" s="48">
        <v>0</v>
      </c>
      <c r="D59" s="48">
        <v>0.33089479999999999</v>
      </c>
      <c r="E59" s="48">
        <v>0</v>
      </c>
      <c r="F59" s="48">
        <v>0</v>
      </c>
      <c r="G59" s="48">
        <v>23.694873870000002</v>
      </c>
      <c r="H59" s="48">
        <v>4.5210591999999998</v>
      </c>
      <c r="I59" s="193">
        <v>0.11751300000000001</v>
      </c>
      <c r="J59" s="48">
        <v>1.1921105000000001</v>
      </c>
      <c r="K59" s="48">
        <v>3.6731603800000001</v>
      </c>
      <c r="L59" s="48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  <c r="CD59" s="44">
        <v>6.4065605000000003</v>
      </c>
      <c r="CE59" s="44">
        <v>1.6473560700000001</v>
      </c>
      <c r="CF59" s="44">
        <v>11.91699152</v>
      </c>
      <c r="CG59" s="44">
        <v>22.55722381</v>
      </c>
      <c r="CH59" s="44">
        <v>10.013051949999999</v>
      </c>
      <c r="CI59" s="44">
        <v>8.6136423400000002</v>
      </c>
      <c r="CJ59" s="44">
        <v>7.9901403499999999</v>
      </c>
      <c r="CK59" s="44">
        <v>3.4548353700000001</v>
      </c>
      <c r="CL59" s="44">
        <v>4.1139449600000004</v>
      </c>
      <c r="CM59" s="44">
        <v>3.0277574600000001</v>
      </c>
      <c r="CN59" s="44">
        <v>2.38717742</v>
      </c>
      <c r="CO59" s="44">
        <v>2.9042760099999998</v>
      </c>
      <c r="CP59" s="44">
        <v>1.1060626899999999</v>
      </c>
      <c r="CQ59" s="44">
        <v>3.1214321599999999</v>
      </c>
      <c r="CR59" s="44">
        <v>2.3196238400000002</v>
      </c>
    </row>
    <row r="60" spans="1:97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  <c r="CF60" s="30">
        <v>0</v>
      </c>
      <c r="CG60" s="30">
        <v>0</v>
      </c>
      <c r="CH60" s="30">
        <v>0</v>
      </c>
      <c r="CI60" s="30">
        <v>0</v>
      </c>
      <c r="CJ60" s="30">
        <v>0</v>
      </c>
      <c r="CK60" s="30">
        <v>0</v>
      </c>
      <c r="CL60" s="30">
        <v>0</v>
      </c>
      <c r="CM60" s="30">
        <v>0</v>
      </c>
      <c r="CN60" s="30">
        <v>0</v>
      </c>
      <c r="CO60" s="30">
        <v>0</v>
      </c>
      <c r="CP60" s="30">
        <v>0</v>
      </c>
      <c r="CQ60" s="30">
        <v>0</v>
      </c>
      <c r="CR60" s="30">
        <v>0</v>
      </c>
    </row>
    <row r="61" spans="1:97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  <c r="CD61" s="41">
        <v>0</v>
      </c>
      <c r="CE61" s="41">
        <v>0</v>
      </c>
      <c r="CF61" s="41">
        <v>0</v>
      </c>
      <c r="CG61" s="41">
        <v>0</v>
      </c>
      <c r="CH61" s="41">
        <v>0</v>
      </c>
      <c r="CI61" s="41">
        <v>0</v>
      </c>
      <c r="CJ61" s="41">
        <v>0</v>
      </c>
      <c r="CK61" s="41">
        <v>0</v>
      </c>
      <c r="CL61" s="41">
        <v>0</v>
      </c>
      <c r="CM61" s="41">
        <v>0</v>
      </c>
      <c r="CN61" s="41">
        <v>0</v>
      </c>
      <c r="CO61" s="41">
        <v>0</v>
      </c>
      <c r="CP61" s="41">
        <v>0</v>
      </c>
      <c r="CQ61" s="41">
        <v>0</v>
      </c>
      <c r="CR61" s="41">
        <v>0</v>
      </c>
    </row>
    <row r="62" spans="1:97" x14ac:dyDescent="0.3">
      <c r="B62" s="2"/>
      <c r="C62" s="2"/>
      <c r="D62" s="2"/>
      <c r="E62" s="124"/>
      <c r="F62" s="2"/>
      <c r="G62" s="2"/>
      <c r="H62" s="2"/>
      <c r="I62" s="124"/>
      <c r="J62" s="104"/>
      <c r="K62" s="104"/>
      <c r="L62" s="104"/>
      <c r="CS62" s="100"/>
    </row>
    <row r="63" spans="1:97" s="57" customFormat="1" ht="28.8" x14ac:dyDescent="0.3">
      <c r="A63" s="125" t="s">
        <v>33</v>
      </c>
      <c r="B63" s="126">
        <f t="shared" ref="B63:I63" si="14">B66-B64</f>
        <v>501967.34549910919</v>
      </c>
      <c r="C63" s="126">
        <f t="shared" si="14"/>
        <v>753714.26262060227</v>
      </c>
      <c r="D63" s="126">
        <f t="shared" si="14"/>
        <v>747720.87888157298</v>
      </c>
      <c r="E63" s="126">
        <f t="shared" si="14"/>
        <v>728549.37550472922</v>
      </c>
      <c r="F63" s="126">
        <f t="shared" si="14"/>
        <v>725395.35892594175</v>
      </c>
      <c r="G63" s="126">
        <f t="shared" si="14"/>
        <v>716861.37841033947</v>
      </c>
      <c r="H63" s="126">
        <f t="shared" si="14"/>
        <v>710648.29921034118</v>
      </c>
      <c r="I63" s="202">
        <f t="shared" si="14"/>
        <v>704472.48946514912</v>
      </c>
      <c r="J63" s="126">
        <v>727682.91948338901</v>
      </c>
      <c r="K63" s="126">
        <v>720872.77610684</v>
      </c>
      <c r="L63" s="126">
        <v>717372.29309814004</v>
      </c>
      <c r="M63" s="171">
        <v>736733.13220264995</v>
      </c>
      <c r="N63" s="171">
        <v>760909.28036532004</v>
      </c>
      <c r="O63" s="171">
        <v>740925.63938574004</v>
      </c>
      <c r="P63" s="171">
        <v>742371.89217727003</v>
      </c>
      <c r="Q63" s="171">
        <v>735367.17837119999</v>
      </c>
      <c r="R63" s="171">
        <v>734494.47105684003</v>
      </c>
      <c r="S63" s="171">
        <v>737544.61696804001</v>
      </c>
      <c r="T63" s="171">
        <v>755398.40692995</v>
      </c>
      <c r="U63" s="171">
        <v>809912.16264617001</v>
      </c>
      <c r="V63" s="171">
        <v>825348.28306650999</v>
      </c>
      <c r="W63" s="171">
        <v>818368.86738499999</v>
      </c>
      <c r="X63" s="171">
        <v>807085.71143352997</v>
      </c>
      <c r="Y63" s="171">
        <v>775280.75332416</v>
      </c>
      <c r="Z63" s="171">
        <v>771107.70968812006</v>
      </c>
      <c r="AA63" s="171">
        <v>751491.80451384</v>
      </c>
      <c r="AB63" s="171">
        <v>741200.74085177004</v>
      </c>
      <c r="AC63" s="171">
        <v>719582.97517476999</v>
      </c>
      <c r="AD63" s="171">
        <v>726021.76716121996</v>
      </c>
      <c r="AE63" s="171">
        <v>724929.68079055997</v>
      </c>
      <c r="AF63" s="171">
        <v>734908.31580725999</v>
      </c>
      <c r="AG63" s="171">
        <v>732236.42874368001</v>
      </c>
      <c r="AH63" s="171">
        <v>695392.01059671002</v>
      </c>
      <c r="AI63" s="171">
        <v>717947.96093901002</v>
      </c>
      <c r="AJ63" s="171">
        <v>705571.62896495999</v>
      </c>
      <c r="AK63" s="171">
        <v>703784.08504677995</v>
      </c>
      <c r="AL63" s="171">
        <v>749108.64611437998</v>
      </c>
      <c r="AM63" s="171">
        <v>734102.90004891995</v>
      </c>
      <c r="AN63" s="171">
        <v>832333.77668370004</v>
      </c>
      <c r="AO63" s="171">
        <v>788323.87339887</v>
      </c>
      <c r="AP63" s="171">
        <v>790189.98261662002</v>
      </c>
      <c r="AQ63" s="171">
        <v>767762.90240351995</v>
      </c>
      <c r="AR63" s="171">
        <v>819108.51024136995</v>
      </c>
      <c r="AS63" s="171">
        <v>809389.24331669998</v>
      </c>
      <c r="AT63" s="171">
        <v>801484.68656982004</v>
      </c>
      <c r="AU63" s="171">
        <v>784651.4995417</v>
      </c>
      <c r="AV63" s="171">
        <v>758386.12654761004</v>
      </c>
      <c r="AW63" s="171">
        <v>724761.53118458996</v>
      </c>
      <c r="AX63" s="171">
        <v>727399.41417082003</v>
      </c>
      <c r="AY63" s="171">
        <v>715273.94069075002</v>
      </c>
      <c r="AZ63" s="171">
        <v>720284.52543223999</v>
      </c>
      <c r="BA63" s="171">
        <v>727118.04101788998</v>
      </c>
      <c r="BB63" s="171">
        <v>715975.36086738005</v>
      </c>
      <c r="BC63" s="171">
        <v>701053.62828375003</v>
      </c>
      <c r="BD63" s="171">
        <v>697789.17659628997</v>
      </c>
      <c r="BE63" s="171">
        <v>701098.02719646005</v>
      </c>
      <c r="BF63" s="171">
        <v>685216.83571360004</v>
      </c>
      <c r="BG63" s="171">
        <v>669779.01992104005</v>
      </c>
      <c r="BH63" s="171">
        <v>675618.98641646001</v>
      </c>
      <c r="BI63" s="171">
        <v>659828.91241892998</v>
      </c>
      <c r="BJ63" s="171">
        <v>687818.97740990994</v>
      </c>
      <c r="BK63" s="171">
        <v>626418.10315785103</v>
      </c>
      <c r="BL63" s="171">
        <v>592907.22928274004</v>
      </c>
      <c r="BM63" s="171">
        <v>598735.53615712002</v>
      </c>
      <c r="BN63" s="171">
        <v>601257.57825309003</v>
      </c>
      <c r="BO63" s="171">
        <v>640535.46864513995</v>
      </c>
      <c r="BP63" s="171">
        <v>795828.67154291004</v>
      </c>
      <c r="BQ63" s="171">
        <v>775103.67943923001</v>
      </c>
      <c r="BR63" s="171">
        <v>777198.70722883998</v>
      </c>
      <c r="BS63" s="171">
        <v>807022.43114131002</v>
      </c>
      <c r="BT63" s="171">
        <v>808027.25437084003</v>
      </c>
      <c r="BU63" s="171">
        <v>806453.01377561002</v>
      </c>
      <c r="BV63" s="171">
        <v>842109.41215597</v>
      </c>
      <c r="BW63" s="171">
        <v>844363.50132875994</v>
      </c>
      <c r="BX63" s="171">
        <v>855322.15745019994</v>
      </c>
      <c r="BY63" s="171">
        <v>851813.84928222001</v>
      </c>
      <c r="BZ63" s="171">
        <v>841981.52837458998</v>
      </c>
      <c r="CA63" s="171">
        <v>849259.96136048995</v>
      </c>
      <c r="CB63" s="171">
        <v>850088.61310435995</v>
      </c>
      <c r="CC63" s="171">
        <v>852507.48634182999</v>
      </c>
      <c r="CD63" s="171">
        <v>841178.68152532005</v>
      </c>
      <c r="CE63" s="171">
        <v>858689.23853278998</v>
      </c>
      <c r="CF63" s="171">
        <v>858475.70302915003</v>
      </c>
      <c r="CG63" s="171">
        <v>907725.79762654996</v>
      </c>
      <c r="CH63" s="171">
        <v>892941.95269658999</v>
      </c>
      <c r="CI63" s="171">
        <v>898728.00387321995</v>
      </c>
      <c r="CJ63" s="171">
        <v>924678.53091019997</v>
      </c>
      <c r="CK63" s="171">
        <v>940945.63216323999</v>
      </c>
      <c r="CL63" s="171">
        <v>969768.02560543001</v>
      </c>
      <c r="CM63" s="171">
        <v>966195.55753244995</v>
      </c>
      <c r="CN63" s="171">
        <v>982445.12550293002</v>
      </c>
      <c r="CO63" s="171">
        <v>997079.74686596997</v>
      </c>
      <c r="CP63" s="171">
        <v>991426.19545014994</v>
      </c>
      <c r="CQ63" s="171">
        <v>1000235.36863956</v>
      </c>
      <c r="CR63" s="171">
        <v>1003327.56935128</v>
      </c>
    </row>
    <row r="64" spans="1:97" s="32" customFormat="1" x14ac:dyDescent="0.3">
      <c r="A64" s="128" t="s">
        <v>34</v>
      </c>
      <c r="B64" s="129">
        <v>15396.641324760891</v>
      </c>
      <c r="C64" s="129">
        <v>16805.941795587416</v>
      </c>
      <c r="D64" s="129">
        <v>17637.941698627117</v>
      </c>
      <c r="E64" s="129">
        <v>21197.902456940508</v>
      </c>
      <c r="F64" s="129">
        <v>23492.527676508755</v>
      </c>
      <c r="G64" s="129">
        <v>21668.792941049993</v>
      </c>
      <c r="H64" s="129">
        <v>22348.742263149241</v>
      </c>
      <c r="I64" s="203">
        <v>18586.426722101151</v>
      </c>
      <c r="J64" s="129">
        <v>19108.91145592145</v>
      </c>
      <c r="K64" s="129">
        <v>19477.8039494</v>
      </c>
      <c r="L64" s="129">
        <v>20897.442367560001</v>
      </c>
      <c r="M64" s="130">
        <v>22840.001573570102</v>
      </c>
      <c r="N64" s="130">
        <v>17076.803717809798</v>
      </c>
      <c r="O64" s="130">
        <v>13151.4456167398</v>
      </c>
      <c r="P64" s="130">
        <v>10685.0146104099</v>
      </c>
      <c r="Q64" s="130">
        <v>13452.7623770601</v>
      </c>
      <c r="R64" s="130">
        <v>12501.59146412</v>
      </c>
      <c r="S64" s="130">
        <v>12479.2979222701</v>
      </c>
      <c r="T64" s="130">
        <v>8595.6971020799792</v>
      </c>
      <c r="U64" s="130">
        <v>16528.143552760001</v>
      </c>
      <c r="V64" s="130">
        <v>9729.2537022100296</v>
      </c>
      <c r="W64" s="130">
        <v>7257.1916427798596</v>
      </c>
      <c r="X64" s="130">
        <v>10584.38137696</v>
      </c>
      <c r="Y64" s="130">
        <v>7283.7992709500204</v>
      </c>
      <c r="Z64" s="130">
        <v>10158.154790189899</v>
      </c>
      <c r="AA64" s="130">
        <v>7830.4955963600696</v>
      </c>
      <c r="AB64" s="130">
        <v>7183.7597473297501</v>
      </c>
      <c r="AC64" s="130">
        <v>11390.139404559999</v>
      </c>
      <c r="AD64" s="130">
        <v>9575.2669063799494</v>
      </c>
      <c r="AE64" s="130">
        <v>11502.1723919001</v>
      </c>
      <c r="AF64" s="130">
        <v>10136.3485628698</v>
      </c>
      <c r="AG64" s="130">
        <v>10055.19300092</v>
      </c>
      <c r="AH64" s="130">
        <v>11183.19422379</v>
      </c>
      <c r="AI64" s="130">
        <v>12315.35669262</v>
      </c>
      <c r="AJ64" s="130">
        <v>8703.1743770700396</v>
      </c>
      <c r="AK64" s="130">
        <v>13638.119527069901</v>
      </c>
      <c r="AL64" s="130">
        <v>12056.970890430201</v>
      </c>
      <c r="AM64" s="130">
        <v>12976.4486359201</v>
      </c>
      <c r="AN64" s="130">
        <v>23069.737368469901</v>
      </c>
      <c r="AO64" s="130">
        <v>19499.04626626</v>
      </c>
      <c r="AP64" s="130">
        <v>18291.671449299902</v>
      </c>
      <c r="AQ64" s="130">
        <v>19030.8442992901</v>
      </c>
      <c r="AR64" s="130">
        <v>20394.378822370101</v>
      </c>
      <c r="AS64" s="130">
        <v>21002.76174872</v>
      </c>
      <c r="AT64" s="130">
        <v>16443.667035449798</v>
      </c>
      <c r="AU64" s="130">
        <v>12456.888836710201</v>
      </c>
      <c r="AV64" s="130">
        <v>15712.4131415099</v>
      </c>
      <c r="AW64" s="130">
        <v>21342.811664749999</v>
      </c>
      <c r="AX64" s="130">
        <v>15765.125056409999</v>
      </c>
      <c r="AY64" s="130">
        <v>18602.9668012199</v>
      </c>
      <c r="AZ64" s="130">
        <v>19771.0067338101</v>
      </c>
      <c r="BA64" s="130">
        <v>20541.422405189998</v>
      </c>
      <c r="BB64" s="130">
        <v>20356.1806240601</v>
      </c>
      <c r="BC64" s="130">
        <v>18051.407931599999</v>
      </c>
      <c r="BD64" s="130">
        <v>16195.211619449899</v>
      </c>
      <c r="BE64" s="130">
        <v>17016.7554627301</v>
      </c>
      <c r="BF64" s="130">
        <v>17260.777129779999</v>
      </c>
      <c r="BG64" s="130">
        <v>17140.44767238</v>
      </c>
      <c r="BH64" s="130">
        <v>15832.941263929901</v>
      </c>
      <c r="BI64" s="130">
        <v>19591.081392439901</v>
      </c>
      <c r="BJ64" s="130">
        <v>22736.9356476498</v>
      </c>
      <c r="BK64" s="130">
        <v>24074.507350489228</v>
      </c>
      <c r="BL64" s="130">
        <v>25131.342146260002</v>
      </c>
      <c r="BM64" s="130">
        <v>19474.437922630001</v>
      </c>
      <c r="BN64" s="130">
        <v>13429.6429446399</v>
      </c>
      <c r="BO64" s="130">
        <v>10646.2828912601</v>
      </c>
      <c r="BP64" s="130">
        <v>13346.9277233799</v>
      </c>
      <c r="BQ64" s="130">
        <v>7452.7604597099098</v>
      </c>
      <c r="BR64" s="130">
        <v>21439.899124219901</v>
      </c>
      <c r="BS64" s="130">
        <v>17724.923264080098</v>
      </c>
      <c r="BT64" s="130">
        <v>17547.781203430099</v>
      </c>
      <c r="BU64" s="130">
        <v>12883.4580402999</v>
      </c>
      <c r="BV64" s="130">
        <v>16170.775987749899</v>
      </c>
      <c r="BW64" s="130">
        <v>20646.47094164</v>
      </c>
      <c r="BX64" s="130">
        <v>16105.34411905</v>
      </c>
      <c r="BY64" s="130">
        <v>17735.699624939902</v>
      </c>
      <c r="BZ64" s="130">
        <v>14090.380542520101</v>
      </c>
      <c r="CA64" s="130">
        <v>16030.7603249899</v>
      </c>
      <c r="CB64" s="130">
        <v>14143.6968085801</v>
      </c>
      <c r="CC64" s="130">
        <v>10380.154071270301</v>
      </c>
      <c r="CD64" s="130">
        <v>9012.7142464799108</v>
      </c>
      <c r="CE64" s="130">
        <v>12310.55841571</v>
      </c>
      <c r="CF64" s="130">
        <v>15340.606300059901</v>
      </c>
      <c r="CG64" s="130">
        <v>15052.570742559999</v>
      </c>
      <c r="CH64" s="130">
        <v>29725.698358699799</v>
      </c>
      <c r="CI64" s="130">
        <v>23241.76232962</v>
      </c>
      <c r="CJ64" s="130">
        <v>21628.7630904301</v>
      </c>
      <c r="CK64" s="130">
        <v>24241.430252059901</v>
      </c>
      <c r="CL64" s="130">
        <v>17568.290011390101</v>
      </c>
      <c r="CM64" s="131">
        <v>25047.694452339802</v>
      </c>
      <c r="CN64" s="131">
        <v>24701.7108956099</v>
      </c>
      <c r="CO64" s="131">
        <v>27264.730546010102</v>
      </c>
      <c r="CP64" s="131">
        <v>31704.307254520001</v>
      </c>
      <c r="CQ64" s="131">
        <v>33925.537344720004</v>
      </c>
      <c r="CR64" s="131">
        <v>30820.4891517301</v>
      </c>
    </row>
    <row r="65" spans="1:97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04"/>
      <c r="CN65" s="204"/>
      <c r="CO65" s="204"/>
      <c r="CP65" s="204"/>
      <c r="CQ65" s="204"/>
      <c r="CR65" s="204"/>
    </row>
    <row r="66" spans="1:97" s="57" customFormat="1" x14ac:dyDescent="0.3">
      <c r="A66" s="133" t="s">
        <v>35</v>
      </c>
      <c r="B66" s="53">
        <v>517363.9868238701</v>
      </c>
      <c r="C66" s="53">
        <v>770520.20441618969</v>
      </c>
      <c r="D66" s="53">
        <v>765358.82058020006</v>
      </c>
      <c r="E66" s="53">
        <v>749747.27796166972</v>
      </c>
      <c r="F66" s="53">
        <v>748887.88660245051</v>
      </c>
      <c r="G66" s="53">
        <v>738530.17135138949</v>
      </c>
      <c r="H66" s="53">
        <v>732997.04147349042</v>
      </c>
      <c r="I66" s="205">
        <v>723058.91618725029</v>
      </c>
      <c r="J66" s="53">
        <v>746791.83093931049</v>
      </c>
      <c r="K66" s="53">
        <v>740350.58005623997</v>
      </c>
      <c r="L66" s="53">
        <v>738269.73546570004</v>
      </c>
      <c r="M66" s="52">
        <v>759573.13377622003</v>
      </c>
      <c r="N66" s="52">
        <v>777986.08408313</v>
      </c>
      <c r="O66" s="52">
        <v>754077.08500247996</v>
      </c>
      <c r="P66" s="52">
        <v>753056.90678768</v>
      </c>
      <c r="Q66" s="52">
        <v>748819.94074826001</v>
      </c>
      <c r="R66" s="52">
        <v>746996.06252096</v>
      </c>
      <c r="S66" s="52">
        <v>750023.91489031003</v>
      </c>
      <c r="T66" s="52">
        <v>763994.10403202998</v>
      </c>
      <c r="U66" s="52">
        <v>826440.30619893002</v>
      </c>
      <c r="V66" s="52">
        <v>835077.53676872002</v>
      </c>
      <c r="W66" s="52">
        <v>825626.05902777996</v>
      </c>
      <c r="X66" s="52">
        <v>817670.09281049005</v>
      </c>
      <c r="Y66" s="52">
        <v>782564.55259511003</v>
      </c>
      <c r="Z66" s="52">
        <v>781265.86447830999</v>
      </c>
      <c r="AA66" s="52">
        <v>759322.30011019995</v>
      </c>
      <c r="AB66" s="52">
        <v>748384.50059910002</v>
      </c>
      <c r="AC66" s="52">
        <v>730973.11457932997</v>
      </c>
      <c r="AD66" s="52">
        <v>735597.03406760003</v>
      </c>
      <c r="AE66" s="52">
        <v>736431.85318245995</v>
      </c>
      <c r="AF66" s="52">
        <v>745044.66437013005</v>
      </c>
      <c r="AG66" s="52">
        <v>742291.62174460001</v>
      </c>
      <c r="AH66" s="52">
        <v>706575.20482049999</v>
      </c>
      <c r="AI66" s="52">
        <v>730263.31763162999</v>
      </c>
      <c r="AJ66" s="52">
        <v>714274.80334203003</v>
      </c>
      <c r="AK66" s="52">
        <v>717422.20457385003</v>
      </c>
      <c r="AL66" s="52">
        <v>761165.61700481002</v>
      </c>
      <c r="AM66" s="52">
        <v>747079.34868484002</v>
      </c>
      <c r="AN66" s="52">
        <v>855403.51405216998</v>
      </c>
      <c r="AO66" s="52">
        <v>807822.91966512997</v>
      </c>
      <c r="AP66" s="52">
        <v>808481.65406592004</v>
      </c>
      <c r="AQ66" s="52">
        <v>786793.74670281005</v>
      </c>
      <c r="AR66" s="52">
        <v>839502.88906374003</v>
      </c>
      <c r="AS66" s="52">
        <v>830392.00506541994</v>
      </c>
      <c r="AT66" s="52">
        <v>817928.35360527004</v>
      </c>
      <c r="AU66" s="52">
        <v>797108.38837841002</v>
      </c>
      <c r="AV66" s="52">
        <v>774098.53968912002</v>
      </c>
      <c r="AW66" s="52">
        <v>746104.34284934006</v>
      </c>
      <c r="AX66" s="52">
        <v>743164.53922723001</v>
      </c>
      <c r="AY66" s="52">
        <v>733876.90749196999</v>
      </c>
      <c r="AZ66" s="52">
        <v>740055.53216605005</v>
      </c>
      <c r="BA66" s="52">
        <v>747659.46342308004</v>
      </c>
      <c r="BB66" s="52">
        <v>736331.54149144003</v>
      </c>
      <c r="BC66" s="52">
        <v>719105.03621535003</v>
      </c>
      <c r="BD66" s="52">
        <v>713984.38821573998</v>
      </c>
      <c r="BE66" s="52">
        <v>718114.78265919001</v>
      </c>
      <c r="BF66" s="52">
        <v>702477.61284337996</v>
      </c>
      <c r="BG66" s="52">
        <v>686919.46759341995</v>
      </c>
      <c r="BH66" s="52">
        <v>691451.92768038996</v>
      </c>
      <c r="BI66" s="52">
        <v>679419.99381136999</v>
      </c>
      <c r="BJ66" s="52">
        <v>710555.91305755998</v>
      </c>
      <c r="BK66" s="52">
        <v>650492.61050834029</v>
      </c>
      <c r="BL66" s="52">
        <v>618038.571429</v>
      </c>
      <c r="BM66" s="52">
        <v>618209.97407975001</v>
      </c>
      <c r="BN66" s="52">
        <v>614687.22119773005</v>
      </c>
      <c r="BO66" s="52">
        <v>651181.75153640006</v>
      </c>
      <c r="BP66" s="52">
        <v>809175.59926628997</v>
      </c>
      <c r="BQ66" s="52">
        <v>782556.43989894004</v>
      </c>
      <c r="BR66" s="52">
        <v>798638.60635305999</v>
      </c>
      <c r="BS66" s="52">
        <v>824747.35440538998</v>
      </c>
      <c r="BT66" s="52">
        <v>825575.03557426995</v>
      </c>
      <c r="BU66" s="52">
        <v>819336.47181590996</v>
      </c>
      <c r="BV66" s="52">
        <v>858280.18814372004</v>
      </c>
      <c r="BW66" s="52">
        <v>865009.97227040003</v>
      </c>
      <c r="BX66" s="52">
        <v>871427.50156925002</v>
      </c>
      <c r="BY66" s="52">
        <v>869549.54890715994</v>
      </c>
      <c r="BZ66" s="52">
        <v>856071.90891710995</v>
      </c>
      <c r="CA66" s="52">
        <v>865290.72168547998</v>
      </c>
      <c r="CB66" s="52">
        <v>864232.30991294002</v>
      </c>
      <c r="CC66" s="52">
        <v>862887.64041310002</v>
      </c>
      <c r="CD66" s="52">
        <v>850191.39577179996</v>
      </c>
      <c r="CE66" s="52">
        <v>870999.79694849998</v>
      </c>
      <c r="CF66" s="52">
        <v>873816.30932920997</v>
      </c>
      <c r="CG66" s="52">
        <v>922778.36836911005</v>
      </c>
      <c r="CH66" s="52">
        <v>922667.65105529001</v>
      </c>
      <c r="CI66" s="52">
        <v>921969.76620284002</v>
      </c>
      <c r="CJ66" s="52">
        <v>946307.29400063003</v>
      </c>
      <c r="CK66" s="52">
        <v>965187.06241530005</v>
      </c>
      <c r="CL66" s="52">
        <v>987336.31561682001</v>
      </c>
      <c r="CM66" s="52">
        <v>991243.25198478997</v>
      </c>
      <c r="CN66" s="52">
        <v>1007146.8363985399</v>
      </c>
      <c r="CO66" s="52">
        <v>1024344.47741198</v>
      </c>
      <c r="CP66" s="52">
        <v>1023130.50270467</v>
      </c>
      <c r="CQ66" s="52">
        <v>1034160.90598428</v>
      </c>
      <c r="CR66" s="52">
        <v>1034148.05850301</v>
      </c>
    </row>
    <row r="67" spans="1:97" s="57" customFormat="1" x14ac:dyDescent="0.3">
      <c r="A67" s="134" t="s">
        <v>26</v>
      </c>
      <c r="B67" s="82">
        <f>B26+B47+B56+B60+B51</f>
        <v>242396.18890189999</v>
      </c>
      <c r="C67" s="82">
        <f t="shared" ref="C67:I67" si="15">C26+C47+C56+C60+C51</f>
        <v>342013.27610612003</v>
      </c>
      <c r="D67" s="82">
        <f t="shared" si="15"/>
        <v>332775.8563577201</v>
      </c>
      <c r="E67" s="82">
        <f t="shared" si="15"/>
        <v>328108.35372526012</v>
      </c>
      <c r="F67" s="82">
        <f t="shared" si="15"/>
        <v>326324.12362229009</v>
      </c>
      <c r="G67" s="82">
        <f t="shared" si="15"/>
        <v>322068.33701507992</v>
      </c>
      <c r="H67" s="82">
        <f t="shared" si="15"/>
        <v>320997.00343238993</v>
      </c>
      <c r="I67" s="206">
        <f t="shared" si="15"/>
        <v>311633.09119607002</v>
      </c>
      <c r="J67" s="80">
        <v>315463.30981870001</v>
      </c>
      <c r="K67" s="80">
        <v>314991.55265840999</v>
      </c>
      <c r="L67" s="80">
        <v>308713.32987492002</v>
      </c>
      <c r="M67" s="79">
        <v>305857.72766342998</v>
      </c>
      <c r="N67" s="79">
        <v>341397.32040566002</v>
      </c>
      <c r="O67" s="79">
        <v>325550.29120867001</v>
      </c>
      <c r="P67" s="79">
        <v>329886.45802592998</v>
      </c>
      <c r="Q67" s="79">
        <v>325597.50843262998</v>
      </c>
      <c r="R67" s="79">
        <v>324346.75628938997</v>
      </c>
      <c r="S67" s="79">
        <v>323090.38456295</v>
      </c>
      <c r="T67" s="79">
        <v>330797.84775053</v>
      </c>
      <c r="U67" s="79">
        <v>354216.49561743002</v>
      </c>
      <c r="V67" s="79">
        <v>360660.41889455001</v>
      </c>
      <c r="W67" s="79">
        <v>355951.82118724001</v>
      </c>
      <c r="X67" s="79">
        <v>362211.47957028</v>
      </c>
      <c r="Y67" s="79">
        <v>331648.20495316997</v>
      </c>
      <c r="Z67" s="79">
        <v>337834.05612758</v>
      </c>
      <c r="AA67" s="79">
        <v>315517.34744663001</v>
      </c>
      <c r="AB67" s="79">
        <v>318464.29562410997</v>
      </c>
      <c r="AC67" s="79">
        <v>307576.55312296998</v>
      </c>
      <c r="AD67" s="79">
        <v>305844.98531928001</v>
      </c>
      <c r="AE67" s="79">
        <v>295965.37125159003</v>
      </c>
      <c r="AF67" s="79">
        <v>284017.29629531002</v>
      </c>
      <c r="AG67" s="79">
        <v>283495.77280454</v>
      </c>
      <c r="AH67" s="79">
        <v>264300.01521717</v>
      </c>
      <c r="AI67" s="79">
        <v>273294.18588907999</v>
      </c>
      <c r="AJ67" s="79">
        <v>262686.32299175003</v>
      </c>
      <c r="AK67" s="79">
        <v>251344.89418152999</v>
      </c>
      <c r="AL67" s="79">
        <v>264788.07938080002</v>
      </c>
      <c r="AM67" s="79">
        <v>260296.83679050001</v>
      </c>
      <c r="AN67" s="79">
        <v>297571.80004424002</v>
      </c>
      <c r="AO67" s="79">
        <v>286140.75729589001</v>
      </c>
      <c r="AP67" s="79">
        <v>286576.08713326999</v>
      </c>
      <c r="AQ67" s="79">
        <v>260732.47346056</v>
      </c>
      <c r="AR67" s="79">
        <v>270656.15785210999</v>
      </c>
      <c r="AS67" s="79">
        <v>270231.63556200999</v>
      </c>
      <c r="AT67" s="79">
        <v>239552.75275096</v>
      </c>
      <c r="AU67" s="79">
        <v>218271.36710810001</v>
      </c>
      <c r="AV67" s="79">
        <v>194165.58926139999</v>
      </c>
      <c r="AW67" s="79">
        <v>184764.11369114</v>
      </c>
      <c r="AX67" s="79">
        <v>186516.4327906</v>
      </c>
      <c r="AY67" s="79">
        <v>181435.51109442001</v>
      </c>
      <c r="AZ67" s="79">
        <v>179371.23094819</v>
      </c>
      <c r="BA67" s="79">
        <v>182012.74483002999</v>
      </c>
      <c r="BB67" s="79">
        <v>168543.54329562001</v>
      </c>
      <c r="BC67" s="79">
        <v>157515.35864116001</v>
      </c>
      <c r="BD67" s="79">
        <v>149418.98032336001</v>
      </c>
      <c r="BE67" s="79">
        <v>146605.36153711</v>
      </c>
      <c r="BF67" s="79">
        <v>130518.77466808</v>
      </c>
      <c r="BG67" s="79">
        <v>128273.03641338</v>
      </c>
      <c r="BH67" s="79">
        <v>112951.38822785</v>
      </c>
      <c r="BI67" s="79">
        <v>109524.08820603001</v>
      </c>
      <c r="BJ67" s="79">
        <v>114789.66789282</v>
      </c>
      <c r="BK67" s="79">
        <v>73228.106554000042</v>
      </c>
      <c r="BL67" s="79">
        <v>73019.851001649993</v>
      </c>
      <c r="BM67" s="79">
        <v>75793.406267750004</v>
      </c>
      <c r="BN67" s="79">
        <v>78789.959406209993</v>
      </c>
      <c r="BO67" s="79">
        <v>83977.674702660006</v>
      </c>
      <c r="BP67" s="79">
        <v>104415.49872423</v>
      </c>
      <c r="BQ67" s="79">
        <v>106349.66488087</v>
      </c>
      <c r="BR67" s="79">
        <v>112886.58460128</v>
      </c>
      <c r="BS67" s="79">
        <v>124117.85370608</v>
      </c>
      <c r="BT67" s="79">
        <v>128270.46159126</v>
      </c>
      <c r="BU67" s="79">
        <v>124759.51446435</v>
      </c>
      <c r="BV67" s="79">
        <v>125217.6208379</v>
      </c>
      <c r="BW67" s="79">
        <v>123977.56394741</v>
      </c>
      <c r="BX67" s="79">
        <v>125485.05814466999</v>
      </c>
      <c r="BY67" s="79">
        <v>127877.12659472</v>
      </c>
      <c r="BZ67" s="79">
        <v>122580.51639932</v>
      </c>
      <c r="CA67" s="79">
        <v>122277.64862823</v>
      </c>
      <c r="CB67" s="79">
        <v>125038.83470327999</v>
      </c>
      <c r="CC67" s="79">
        <v>126143.12257267001</v>
      </c>
      <c r="CD67" s="79">
        <v>125515.89665479001</v>
      </c>
      <c r="CE67" s="79">
        <v>125847.25327343</v>
      </c>
      <c r="CF67" s="79">
        <v>124176.28384228</v>
      </c>
      <c r="CG67" s="79">
        <v>128761.64256168</v>
      </c>
      <c r="CH67" s="79">
        <v>127421.18605646001</v>
      </c>
      <c r="CI67" s="79">
        <v>127729.0892611</v>
      </c>
      <c r="CJ67" s="79">
        <v>130381.78802553</v>
      </c>
      <c r="CK67" s="79">
        <v>130861.54961017999</v>
      </c>
      <c r="CL67" s="79">
        <v>133001.97128654001</v>
      </c>
      <c r="CM67" s="79">
        <v>131768.9452968</v>
      </c>
      <c r="CN67" s="79">
        <v>131951.75879386</v>
      </c>
      <c r="CO67" s="79">
        <v>133264.62959001001</v>
      </c>
      <c r="CP67" s="79">
        <v>132994.13986110999</v>
      </c>
      <c r="CQ67" s="79">
        <v>132888.67138037001</v>
      </c>
      <c r="CR67" s="79">
        <v>132851.27326317999</v>
      </c>
    </row>
    <row r="68" spans="1:97" s="92" customFormat="1" x14ac:dyDescent="0.3">
      <c r="A68" s="147" t="s">
        <v>27</v>
      </c>
      <c r="B68" s="148">
        <f t="shared" ref="B68:I68" si="16">IFERROR(100*(B67/B66),0)</f>
        <v>46.852157296449128</v>
      </c>
      <c r="C68" s="148">
        <f t="shared" si="16"/>
        <v>44.387320948353036</v>
      </c>
      <c r="D68" s="148">
        <f t="shared" si="16"/>
        <v>43.479717932230891</v>
      </c>
      <c r="E68" s="148">
        <f t="shared" si="16"/>
        <v>43.762526836680884</v>
      </c>
      <c r="F68" s="148">
        <f t="shared" si="16"/>
        <v>43.574496190979289</v>
      </c>
      <c r="G68" s="148">
        <f t="shared" si="16"/>
        <v>43.609367566628663</v>
      </c>
      <c r="H68" s="148">
        <f t="shared" si="16"/>
        <v>43.792400960734177</v>
      </c>
      <c r="I68" s="207">
        <f t="shared" si="16"/>
        <v>43.099266770588649</v>
      </c>
      <c r="J68" s="151">
        <v>42.242469286509476</v>
      </c>
      <c r="K68" s="151">
        <v>42.546269449060503</v>
      </c>
      <c r="L68" s="151">
        <v>41.815791037429399</v>
      </c>
      <c r="M68" s="148">
        <v>40.267054489257298</v>
      </c>
      <c r="N68" s="151">
        <v>43.882188562280298</v>
      </c>
      <c r="O68" s="151">
        <v>43.172017514310099</v>
      </c>
      <c r="P68" s="151">
        <v>43.8063119868496</v>
      </c>
      <c r="Q68" s="151">
        <v>43.481415319586198</v>
      </c>
      <c r="R68" s="151">
        <v>43.420142697243399</v>
      </c>
      <c r="S68" s="151">
        <v>43.077344355106497</v>
      </c>
      <c r="T68" s="151">
        <v>43.298481755909101</v>
      </c>
      <c r="U68" s="151">
        <v>42.860505829705701</v>
      </c>
      <c r="V68" s="151">
        <v>43.188854090136701</v>
      </c>
      <c r="W68" s="151">
        <v>43.112958620321699</v>
      </c>
      <c r="X68" s="151">
        <v>44.297997781145298</v>
      </c>
      <c r="Y68" s="151">
        <v>42.379661058422698</v>
      </c>
      <c r="Z68" s="151">
        <v>43.241881091677897</v>
      </c>
      <c r="AA68" s="151">
        <v>41.552493243098397</v>
      </c>
      <c r="AB68" s="151">
        <v>42.5535664313159</v>
      </c>
      <c r="AC68" s="151">
        <v>42.077683431623598</v>
      </c>
      <c r="AD68" s="151">
        <v>41.577789354051902</v>
      </c>
      <c r="AE68" s="151">
        <v>40.189105070970001</v>
      </c>
      <c r="AF68" s="151">
        <v>38.120841592151002</v>
      </c>
      <c r="AG68" s="151">
        <v>38.1919672134037</v>
      </c>
      <c r="AH68" s="151">
        <v>37.405786873643997</v>
      </c>
      <c r="AI68" s="151">
        <v>37.42406051223</v>
      </c>
      <c r="AJ68" s="151">
        <v>36.776646993938897</v>
      </c>
      <c r="AK68" s="151">
        <v>35.034445906344601</v>
      </c>
      <c r="AL68" s="151">
        <v>34.787183428324397</v>
      </c>
      <c r="AM68" s="151">
        <v>34.841926396269301</v>
      </c>
      <c r="AN68" s="151">
        <v>34.7873015665553</v>
      </c>
      <c r="AO68" s="151">
        <v>35.421222935158198</v>
      </c>
      <c r="AP68" s="151">
        <v>35.446207801012598</v>
      </c>
      <c r="AQ68" s="151">
        <v>33.138605200308596</v>
      </c>
      <c r="AR68" s="151">
        <v>32.2400507941028</v>
      </c>
      <c r="AS68" s="151">
        <v>32.542658637557601</v>
      </c>
      <c r="AT68" s="151">
        <v>29.287742831637701</v>
      </c>
      <c r="AU68" s="151">
        <v>27.382896766666601</v>
      </c>
      <c r="AV68" s="151">
        <v>25.082800096661799</v>
      </c>
      <c r="AW68" s="151">
        <v>24.763843752139799</v>
      </c>
      <c r="AX68" s="151">
        <v>25.0975958815993</v>
      </c>
      <c r="AY68" s="151">
        <v>24.722880532442101</v>
      </c>
      <c r="AZ68" s="151">
        <v>24.237536664740901</v>
      </c>
      <c r="BA68" s="151">
        <v>24.344337727861301</v>
      </c>
      <c r="BB68" s="151">
        <v>22.889626995230302</v>
      </c>
      <c r="BC68" s="151">
        <v>21.9043603796969</v>
      </c>
      <c r="BD68" s="151">
        <v>20.927485641074099</v>
      </c>
      <c r="BE68" s="151">
        <v>20.415310348330099</v>
      </c>
      <c r="BF68" s="151">
        <v>18.579777103470398</v>
      </c>
      <c r="BG68" s="151">
        <v>18.673664449018599</v>
      </c>
      <c r="BH68" s="151">
        <v>16.335392773691101</v>
      </c>
      <c r="BI68" s="151">
        <v>16.1202333171899</v>
      </c>
      <c r="BJ68" s="151">
        <v>16.154909949151499</v>
      </c>
      <c r="BK68" s="151">
        <v>11.257331039744555</v>
      </c>
      <c r="BL68" s="151">
        <v>11.8147724716949</v>
      </c>
      <c r="BM68" s="151">
        <v>12.2601396686577</v>
      </c>
      <c r="BN68" s="151">
        <v>12.8178944817962</v>
      </c>
      <c r="BO68" s="151">
        <v>12.8961959552034</v>
      </c>
      <c r="BP68" s="151">
        <v>12.9039356622849</v>
      </c>
      <c r="BQ68" s="151">
        <v>13.5900312691317</v>
      </c>
      <c r="BR68" s="151">
        <v>14.1348769898278</v>
      </c>
      <c r="BS68" s="151">
        <v>15.0491969502059</v>
      </c>
      <c r="BT68" s="151">
        <v>15.5371051768826</v>
      </c>
      <c r="BU68" s="151">
        <v>15.2268962454269</v>
      </c>
      <c r="BV68" s="151">
        <v>14.5893640057939</v>
      </c>
      <c r="BW68" s="151">
        <v>14.3325011181091</v>
      </c>
      <c r="BX68" s="151">
        <v>14.399942384042101</v>
      </c>
      <c r="BY68" s="151">
        <v>14.7061345446541</v>
      </c>
      <c r="BZ68" s="151">
        <v>14.3189509108386</v>
      </c>
      <c r="CA68" s="151">
        <v>14.131394866923801</v>
      </c>
      <c r="CB68" s="151">
        <v>14.4681971813662</v>
      </c>
      <c r="CC68" s="151">
        <v>14.618719363308999</v>
      </c>
      <c r="CD68" s="151">
        <v>14.763251813534</v>
      </c>
      <c r="CE68" s="151">
        <v>14.448597314755901</v>
      </c>
      <c r="CF68" s="151">
        <v>14.2107995143287</v>
      </c>
      <c r="CG68" s="151">
        <v>13.953691046014599</v>
      </c>
      <c r="CH68" s="151">
        <v>13.810084910934499</v>
      </c>
      <c r="CI68" s="151">
        <v>13.8539346888951</v>
      </c>
      <c r="CJ68" s="151">
        <v>13.777954460683199</v>
      </c>
      <c r="CK68" s="151">
        <v>13.558154134672099</v>
      </c>
      <c r="CL68" s="151">
        <v>13.4707869226353</v>
      </c>
      <c r="CM68" s="149">
        <v>13.2933006134423</v>
      </c>
      <c r="CN68" s="149">
        <v>13.1015413070955</v>
      </c>
      <c r="CO68" s="149">
        <v>13.0097474559247</v>
      </c>
      <c r="CP68" s="149">
        <v>12.998746446278</v>
      </c>
      <c r="CQ68" s="149">
        <v>12.849902816031401</v>
      </c>
      <c r="CR68" s="149">
        <v>12.846446132238601</v>
      </c>
    </row>
    <row r="69" spans="1:97" x14ac:dyDescent="0.3">
      <c r="A69" s="140"/>
      <c r="B69" s="124"/>
      <c r="C69" s="124"/>
      <c r="D69" s="124"/>
      <c r="E69" s="124"/>
      <c r="F69" s="124"/>
      <c r="G69" s="124"/>
      <c r="H69" s="124"/>
      <c r="I69" s="124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100"/>
      <c r="CN69" s="100"/>
      <c r="CO69" s="100"/>
      <c r="CP69" s="100"/>
      <c r="CQ69" s="100"/>
      <c r="CR69" s="100"/>
      <c r="CS69" s="100"/>
    </row>
    <row r="70" spans="1:97" x14ac:dyDescent="0.3">
      <c r="A70" s="141" t="s">
        <v>36</v>
      </c>
      <c r="B70" s="107"/>
      <c r="C70" s="107"/>
      <c r="D70" s="107"/>
      <c r="E70" s="107"/>
      <c r="F70" s="107"/>
      <c r="G70" s="107"/>
      <c r="H70" s="107"/>
      <c r="I70" s="107"/>
      <c r="J70" s="104"/>
      <c r="K70" s="104"/>
      <c r="L70" s="104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170"/>
      <c r="BV70" s="170"/>
      <c r="BW70" s="170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68"/>
      <c r="CN70" s="168"/>
      <c r="CO70" s="168"/>
      <c r="CP70" s="168"/>
      <c r="CQ70" s="168"/>
      <c r="CR70" s="168"/>
    </row>
    <row r="71" spans="1:97" s="32" customFormat="1" ht="28.8" x14ac:dyDescent="0.3">
      <c r="A71" s="142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  <c r="CD71" s="29">
        <v>140303.05605124999</v>
      </c>
      <c r="CE71" s="29">
        <v>138451.26032659001</v>
      </c>
      <c r="CF71" s="29">
        <v>135875.70579204001</v>
      </c>
      <c r="CG71" s="29">
        <v>148609.45982022001</v>
      </c>
      <c r="CH71" s="29">
        <v>149383.19864545</v>
      </c>
      <c r="CI71" s="29">
        <v>146514.26600196</v>
      </c>
      <c r="CJ71" s="29">
        <v>143607.49576948999</v>
      </c>
      <c r="CK71" s="29">
        <v>137176.34858336</v>
      </c>
      <c r="CL71" s="29">
        <v>140240.02001492999</v>
      </c>
      <c r="CM71" s="29">
        <v>140257.17614945001</v>
      </c>
      <c r="CN71" s="29">
        <v>152899.86316914999</v>
      </c>
      <c r="CO71" s="29">
        <v>144937.18700244001</v>
      </c>
      <c r="CP71" s="29">
        <v>141353.58236465001</v>
      </c>
      <c r="CQ71" s="29">
        <v>146312.79262664</v>
      </c>
      <c r="CR71" s="29">
        <v>142839.15042836999</v>
      </c>
    </row>
    <row r="72" spans="1:97" s="32" customFormat="1" ht="28.8" x14ac:dyDescent="0.3">
      <c r="A72" s="143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20">
        <v>40352.047369599997</v>
      </c>
      <c r="Q72" s="120">
        <v>34710.500945560001</v>
      </c>
      <c r="R72" s="120">
        <v>35833.46212828</v>
      </c>
      <c r="S72" s="120">
        <v>32548.5314344</v>
      </c>
      <c r="T72" s="120">
        <v>35031.44981056</v>
      </c>
      <c r="U72" s="120">
        <v>34464.582667379997</v>
      </c>
      <c r="V72" s="120">
        <v>40444.27747768</v>
      </c>
      <c r="W72" s="120">
        <v>36860.428980769997</v>
      </c>
      <c r="X72" s="120">
        <v>38095.513258359999</v>
      </c>
      <c r="Y72" s="120">
        <v>30275.529510169999</v>
      </c>
      <c r="Z72" s="120">
        <v>32373.36886151</v>
      </c>
      <c r="AA72" s="120">
        <v>31738.819262649999</v>
      </c>
      <c r="AB72" s="120">
        <v>32476.85905399</v>
      </c>
      <c r="AC72" s="120">
        <v>31566.843651439998</v>
      </c>
      <c r="AD72" s="120">
        <v>30559.536615659999</v>
      </c>
      <c r="AE72" s="120">
        <v>30599.343488130002</v>
      </c>
      <c r="AF72" s="120">
        <v>33568.561611429999</v>
      </c>
      <c r="AG72" s="120">
        <v>32661.39683016</v>
      </c>
      <c r="AH72" s="120">
        <v>29060.102891959999</v>
      </c>
      <c r="AI72" s="120">
        <v>29585.610833219998</v>
      </c>
      <c r="AJ72" s="120">
        <v>30626.979873879998</v>
      </c>
      <c r="AK72" s="120">
        <v>26087.23802873</v>
      </c>
      <c r="AL72" s="120">
        <v>36591.513848280003</v>
      </c>
      <c r="AM72" s="120">
        <v>38098.506139800003</v>
      </c>
      <c r="AN72" s="120">
        <v>35969.833567100002</v>
      </c>
      <c r="AO72" s="120">
        <v>34775.235035199999</v>
      </c>
      <c r="AP72" s="120">
        <v>38770.307919229999</v>
      </c>
      <c r="AQ72" s="120">
        <v>34856.322220540002</v>
      </c>
      <c r="AR72" s="120">
        <v>42298.769291060002</v>
      </c>
      <c r="AS72" s="120">
        <v>43963.634343379999</v>
      </c>
      <c r="AT72" s="120">
        <v>40970.286188669998</v>
      </c>
      <c r="AU72" s="120">
        <v>44537.127396060001</v>
      </c>
      <c r="AV72" s="120">
        <v>47874.192182300001</v>
      </c>
      <c r="AW72" s="120">
        <v>39713.336483320003</v>
      </c>
      <c r="AX72" s="120">
        <v>47653.489873029997</v>
      </c>
      <c r="AY72" s="120">
        <v>57647.955618380001</v>
      </c>
      <c r="AZ72" s="120">
        <v>50977.801726049998</v>
      </c>
      <c r="BA72" s="120">
        <v>46123.052093099999</v>
      </c>
      <c r="BB72" s="120">
        <v>56319.181472279997</v>
      </c>
      <c r="BC72" s="120">
        <v>48914.683599609998</v>
      </c>
      <c r="BD72" s="120">
        <v>51749.628142269998</v>
      </c>
      <c r="BE72" s="120">
        <v>54069.29327432</v>
      </c>
      <c r="BF72" s="120">
        <v>51237.81100437</v>
      </c>
      <c r="BG72" s="120">
        <v>49365.70215415</v>
      </c>
      <c r="BH72" s="120">
        <v>55546.163111659997</v>
      </c>
      <c r="BI72" s="120">
        <v>47078.998045870001</v>
      </c>
      <c r="BJ72" s="120">
        <v>62693.623256090003</v>
      </c>
      <c r="BK72" s="120">
        <v>41625.358779269991</v>
      </c>
      <c r="BL72" s="120">
        <v>37701.473053109999</v>
      </c>
      <c r="BM72" s="120">
        <v>40169.673339389999</v>
      </c>
      <c r="BN72" s="120">
        <v>41885.526216749997</v>
      </c>
      <c r="BO72" s="120">
        <v>42257.708986370002</v>
      </c>
      <c r="BP72" s="120">
        <v>61082.198211759998</v>
      </c>
      <c r="BQ72" s="120">
        <v>58815.395488560003</v>
      </c>
      <c r="BR72" s="120">
        <v>62085.141827860003</v>
      </c>
      <c r="BS72" s="120">
        <v>70110.562880199999</v>
      </c>
      <c r="BT72" s="120">
        <v>90605.791073999993</v>
      </c>
      <c r="BU72" s="120">
        <v>57999.884414940003</v>
      </c>
      <c r="BV72" s="120">
        <v>56177.674878530001</v>
      </c>
      <c r="BW72" s="120">
        <v>54916.183544510001</v>
      </c>
      <c r="BX72" s="120">
        <v>64548.90222774</v>
      </c>
      <c r="BY72" s="120">
        <v>54546.725366719998</v>
      </c>
      <c r="BZ72" s="120">
        <v>57153.044999990001</v>
      </c>
      <c r="CA72" s="120">
        <v>55059.512526270002</v>
      </c>
      <c r="CB72" s="120">
        <v>55735.61360217</v>
      </c>
      <c r="CC72" s="120">
        <v>55664.863270260001</v>
      </c>
      <c r="CD72" s="120">
        <v>54858.619049929999</v>
      </c>
      <c r="CE72" s="120">
        <v>46906.497601640003</v>
      </c>
      <c r="CF72" s="120">
        <v>50186.696601260002</v>
      </c>
      <c r="CG72" s="120">
        <v>61786.974368919997</v>
      </c>
      <c r="CH72" s="120">
        <v>50786.251093799998</v>
      </c>
      <c r="CI72" s="120">
        <v>66830.21645706</v>
      </c>
      <c r="CJ72" s="120">
        <v>79204.323296310002</v>
      </c>
      <c r="CK72" s="120">
        <v>76207.958612510003</v>
      </c>
      <c r="CL72" s="120">
        <v>76334.357241759993</v>
      </c>
      <c r="CM72" s="120">
        <v>78560.039860239995</v>
      </c>
      <c r="CN72" s="120">
        <v>76623.477960549993</v>
      </c>
      <c r="CO72" s="120">
        <v>73918.638123869998</v>
      </c>
      <c r="CP72" s="120">
        <v>79319.887746869994</v>
      </c>
      <c r="CQ72" s="120">
        <v>83014.721977249996</v>
      </c>
      <c r="CR72" s="120">
        <v>78112.25792253</v>
      </c>
    </row>
    <row r="73" spans="1:97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20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  <c r="CD73" s="31">
        <v>825.56887013000005</v>
      </c>
      <c r="CE73" s="31">
        <v>951.94159563000005</v>
      </c>
      <c r="CF73" s="31">
        <v>871.20678856999996</v>
      </c>
      <c r="CG73" s="31">
        <v>1055.3181655799999</v>
      </c>
      <c r="CH73" s="31">
        <v>1201.9606313199999</v>
      </c>
      <c r="CI73" s="31">
        <v>1200.2748266900001</v>
      </c>
      <c r="CJ73" s="31">
        <v>876.37998728000002</v>
      </c>
      <c r="CK73" s="31">
        <v>1135.2809331200001</v>
      </c>
      <c r="CL73" s="31">
        <v>1167.4564285199999</v>
      </c>
      <c r="CM73" s="31">
        <v>1452.31770615</v>
      </c>
      <c r="CN73" s="31">
        <v>1499.0825678799999</v>
      </c>
      <c r="CO73" s="31">
        <v>1510.62410247</v>
      </c>
      <c r="CP73" s="31">
        <v>1534.53985803</v>
      </c>
      <c r="CQ73" s="31">
        <v>833.35584824</v>
      </c>
      <c r="CR73" s="31">
        <v>750.79430257000001</v>
      </c>
    </row>
    <row r="74" spans="1:97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  <c r="CD74" s="47">
        <v>1.5049027562626101</v>
      </c>
      <c r="CE74" s="47">
        <v>2.0294450541042299</v>
      </c>
      <c r="CF74" s="47">
        <v>1.73593172607445</v>
      </c>
      <c r="CG74" s="47">
        <v>1.70799456739679</v>
      </c>
      <c r="CH74" s="47">
        <v>2.3667047782283301</v>
      </c>
      <c r="CI74" s="47">
        <v>1.7960061934876499</v>
      </c>
      <c r="CJ74" s="47">
        <v>1.1064799884740999</v>
      </c>
      <c r="CK74" s="47">
        <v>1.4897143996370401</v>
      </c>
      <c r="CL74" s="47">
        <v>1.5293983871804</v>
      </c>
      <c r="CM74" s="47">
        <v>1.84867231321891</v>
      </c>
      <c r="CN74" s="47">
        <v>1.95642720453359</v>
      </c>
      <c r="CO74" s="47">
        <v>2.0436308633535099</v>
      </c>
      <c r="CP74" s="47">
        <v>1.93462182262172</v>
      </c>
      <c r="CQ74" s="47">
        <v>1.0038651318598399</v>
      </c>
      <c r="CR74" s="47">
        <v>0.96117347332939795</v>
      </c>
    </row>
    <row r="75" spans="1:97" s="57" customFormat="1" x14ac:dyDescent="0.3">
      <c r="A75" s="133" t="s">
        <v>39</v>
      </c>
      <c r="B75" s="145">
        <f t="shared" ref="B75:I75" si="18">B66+B71+B72</f>
        <v>601678.81237859011</v>
      </c>
      <c r="C75" s="145">
        <f t="shared" si="18"/>
        <v>870313.86500698968</v>
      </c>
      <c r="D75" s="145">
        <f t="shared" si="18"/>
        <v>895226.12920471001</v>
      </c>
      <c r="E75" s="145">
        <f t="shared" si="18"/>
        <v>877709.76617985975</v>
      </c>
      <c r="F75" s="145">
        <f t="shared" si="18"/>
        <v>882224.60391617054</v>
      </c>
      <c r="G75" s="145">
        <f t="shared" si="18"/>
        <v>869076.90215124958</v>
      </c>
      <c r="H75" s="145">
        <f t="shared" si="18"/>
        <v>862623.75375271041</v>
      </c>
      <c r="I75" s="145">
        <f t="shared" si="18"/>
        <v>852795.77654124028</v>
      </c>
      <c r="J75" s="52">
        <v>877686.2104135605</v>
      </c>
      <c r="K75" s="52">
        <v>872366.92074714997</v>
      </c>
      <c r="L75" s="52">
        <v>864743.86696549004</v>
      </c>
      <c r="M75" s="145">
        <v>889951.56129223004</v>
      </c>
      <c r="N75" s="145">
        <v>923992.61002960999</v>
      </c>
      <c r="O75" s="146">
        <v>894820.92508256994</v>
      </c>
      <c r="P75" s="146">
        <v>886922.91277755005</v>
      </c>
      <c r="Q75" s="146">
        <v>880865.62819006003</v>
      </c>
      <c r="R75" s="146">
        <v>874361.69932881999</v>
      </c>
      <c r="S75" s="146">
        <v>878149.36511537002</v>
      </c>
      <c r="T75" s="146">
        <v>894573.01631511003</v>
      </c>
      <c r="U75" s="146">
        <v>978853.62608700001</v>
      </c>
      <c r="V75" s="146">
        <v>992439.01747573004</v>
      </c>
      <c r="W75" s="146">
        <v>978565.60349373997</v>
      </c>
      <c r="X75" s="146">
        <v>969578.87309928006</v>
      </c>
      <c r="Y75" s="146">
        <v>926245.16321366001</v>
      </c>
      <c r="Z75" s="146">
        <v>932899.49141274998</v>
      </c>
      <c r="AA75" s="146">
        <v>905122.86108939</v>
      </c>
      <c r="AB75" s="146">
        <v>896292.13450567995</v>
      </c>
      <c r="AC75" s="146">
        <v>867449.83167995</v>
      </c>
      <c r="AD75" s="146">
        <v>872617.89608412003</v>
      </c>
      <c r="AE75" s="146">
        <v>873911.5668114</v>
      </c>
      <c r="AF75" s="146">
        <v>877214.9729852</v>
      </c>
      <c r="AG75" s="146">
        <v>878390.93351693999</v>
      </c>
      <c r="AH75" s="146">
        <v>834215.19350627996</v>
      </c>
      <c r="AI75" s="146">
        <v>863571.23707307002</v>
      </c>
      <c r="AJ75" s="146">
        <v>843005.40823124</v>
      </c>
      <c r="AK75" s="146">
        <v>848037.69569349999</v>
      </c>
      <c r="AL75" s="146">
        <v>912935.91776602995</v>
      </c>
      <c r="AM75" s="146">
        <v>895999.25828842004</v>
      </c>
      <c r="AN75" s="146">
        <v>987919.45101685997</v>
      </c>
      <c r="AO75" s="146">
        <v>936539.79465895996</v>
      </c>
      <c r="AP75" s="146">
        <v>944635.53100971004</v>
      </c>
      <c r="AQ75" s="146">
        <v>919754.44545673998</v>
      </c>
      <c r="AR75" s="146">
        <v>982865.38433681999</v>
      </c>
      <c r="AS75" s="146">
        <v>974207.78145334998</v>
      </c>
      <c r="AT75" s="146">
        <v>970087.45132862998</v>
      </c>
      <c r="AU75" s="146">
        <v>954061.22449555004</v>
      </c>
      <c r="AV75" s="146">
        <v>935036.88535857003</v>
      </c>
      <c r="AW75" s="146">
        <v>901279.27147358004</v>
      </c>
      <c r="AX75" s="146">
        <v>907979.87207497004</v>
      </c>
      <c r="AY75" s="146">
        <v>915948.65555117</v>
      </c>
      <c r="AZ75" s="146">
        <v>911034.03313492006</v>
      </c>
      <c r="BA75" s="146">
        <v>914029.24232542003</v>
      </c>
      <c r="BB75" s="146">
        <v>913830.60593811003</v>
      </c>
      <c r="BC75" s="146">
        <v>884816.91896654002</v>
      </c>
      <c r="BD75" s="146">
        <v>883471.31597422995</v>
      </c>
      <c r="BE75" s="146">
        <v>886124.75224675005</v>
      </c>
      <c r="BF75" s="146">
        <v>867882.40870552999</v>
      </c>
      <c r="BG75" s="146">
        <v>849554.55728347006</v>
      </c>
      <c r="BH75" s="146">
        <v>865194.62794448005</v>
      </c>
      <c r="BI75" s="146">
        <v>851380.89717180002</v>
      </c>
      <c r="BJ75" s="146">
        <v>911892.46162861004</v>
      </c>
      <c r="BK75" s="146">
        <v>830956.62337929034</v>
      </c>
      <c r="BL75" s="146">
        <v>798187.94076052995</v>
      </c>
      <c r="BM75" s="146">
        <v>797581.31460179004</v>
      </c>
      <c r="BN75" s="146">
        <v>796080.27089754003</v>
      </c>
      <c r="BO75" s="146">
        <v>832693.04073514999</v>
      </c>
      <c r="BP75" s="146">
        <v>1049371.59458318</v>
      </c>
      <c r="BQ75" s="146">
        <v>1018586.43524522</v>
      </c>
      <c r="BR75" s="146">
        <v>1029438.66181572</v>
      </c>
      <c r="BS75" s="146">
        <v>1058386.6575067099</v>
      </c>
      <c r="BT75" s="146">
        <v>1074951.47045682</v>
      </c>
      <c r="BU75" s="146">
        <v>1037910.78241345</v>
      </c>
      <c r="BV75" s="146">
        <v>1074984.7495307699</v>
      </c>
      <c r="BW75" s="146">
        <v>1077664.93309459</v>
      </c>
      <c r="BX75" s="146">
        <v>1081238.5457165299</v>
      </c>
      <c r="BY75" s="146">
        <v>1074636.9650868699</v>
      </c>
      <c r="BZ75" s="146">
        <v>1061676.4283586601</v>
      </c>
      <c r="CA75" s="146">
        <v>1068882.14132461</v>
      </c>
      <c r="CB75" s="146">
        <v>1065073.5788404201</v>
      </c>
      <c r="CC75" s="146">
        <v>1059544.6922364701</v>
      </c>
      <c r="CD75" s="146">
        <v>1045353.0708729801</v>
      </c>
      <c r="CE75" s="146">
        <v>1056357.5548767301</v>
      </c>
      <c r="CF75" s="146">
        <v>1059878.7117225099</v>
      </c>
      <c r="CG75" s="146">
        <v>1133174.80255825</v>
      </c>
      <c r="CH75" s="146">
        <v>1122837.10079454</v>
      </c>
      <c r="CI75" s="146">
        <v>1135314.2486618599</v>
      </c>
      <c r="CJ75" s="146">
        <v>1169119.11306643</v>
      </c>
      <c r="CK75" s="146">
        <v>1178571.3696111699</v>
      </c>
      <c r="CL75" s="146">
        <v>1203910.6928735101</v>
      </c>
      <c r="CM75" s="177">
        <v>1210060.4679944799</v>
      </c>
      <c r="CN75" s="177">
        <v>1236670.17752824</v>
      </c>
      <c r="CO75" s="177">
        <v>1243200.3025382899</v>
      </c>
      <c r="CP75" s="177">
        <v>1243803.97281619</v>
      </c>
      <c r="CQ75" s="177">
        <v>1263488.4205881699</v>
      </c>
      <c r="CR75" s="177">
        <v>1255099.4668539099</v>
      </c>
    </row>
    <row r="76" spans="1:97" s="57" customFormat="1" x14ac:dyDescent="0.3">
      <c r="A76" s="134" t="s">
        <v>26</v>
      </c>
      <c r="B76" s="82">
        <f t="shared" ref="B76:I76" si="19">B67+B73</f>
        <v>247139.74263098999</v>
      </c>
      <c r="C76" s="82">
        <f t="shared" si="19"/>
        <v>348024.79764485004</v>
      </c>
      <c r="D76" s="82">
        <f t="shared" si="19"/>
        <v>340088.63504977012</v>
      </c>
      <c r="E76" s="82">
        <f t="shared" si="19"/>
        <v>334565.91185350012</v>
      </c>
      <c r="F76" s="82">
        <f t="shared" si="19"/>
        <v>332970.56115920009</v>
      </c>
      <c r="G76" s="82">
        <f t="shared" si="19"/>
        <v>328138.10506190994</v>
      </c>
      <c r="H76" s="82">
        <f t="shared" si="19"/>
        <v>327013.84980886994</v>
      </c>
      <c r="I76" s="82">
        <f t="shared" si="19"/>
        <v>318566.24157992</v>
      </c>
      <c r="J76" s="56">
        <v>323071.03384267003</v>
      </c>
      <c r="K76" s="127">
        <v>323059.24413041997</v>
      </c>
      <c r="L76" s="56">
        <v>316204.14621020999</v>
      </c>
      <c r="M76" s="82">
        <v>312723.58203587</v>
      </c>
      <c r="N76" s="55">
        <v>348508.69888889999</v>
      </c>
      <c r="O76" s="82">
        <v>332529.78479682998</v>
      </c>
      <c r="P76" s="82">
        <v>337208.95266285999</v>
      </c>
      <c r="Q76" s="82">
        <v>331955.45137552998</v>
      </c>
      <c r="R76" s="82">
        <v>330118.86870266998</v>
      </c>
      <c r="S76" s="82">
        <v>328495.23723417002</v>
      </c>
      <c r="T76" s="82">
        <v>337403.78531583998</v>
      </c>
      <c r="U76" s="82">
        <v>360274.71309079003</v>
      </c>
      <c r="V76" s="82">
        <v>366326.54208630999</v>
      </c>
      <c r="W76" s="82">
        <v>361275.05112561001</v>
      </c>
      <c r="X76" s="82">
        <v>367487.36305737001</v>
      </c>
      <c r="Y76" s="82">
        <v>337185.70227158</v>
      </c>
      <c r="Z76" s="82">
        <v>343269.64750371</v>
      </c>
      <c r="AA76" s="82">
        <v>320948.73403579998</v>
      </c>
      <c r="AB76" s="82">
        <v>323972.64552729001</v>
      </c>
      <c r="AC76" s="82">
        <v>312992.43644742999</v>
      </c>
      <c r="AD76" s="82">
        <v>311326.91463371</v>
      </c>
      <c r="AE76" s="82">
        <v>300806.42449136003</v>
      </c>
      <c r="AF76" s="82">
        <v>287884.32160094002</v>
      </c>
      <c r="AG76" s="82">
        <v>287402.79011633998</v>
      </c>
      <c r="AH76" s="82">
        <v>267894.01478607999</v>
      </c>
      <c r="AI76" s="82">
        <v>277891.4271416</v>
      </c>
      <c r="AJ76" s="82">
        <v>266752.72224726999</v>
      </c>
      <c r="AK76" s="82">
        <v>255324.9273375</v>
      </c>
      <c r="AL76" s="82">
        <v>268769.61976438999</v>
      </c>
      <c r="AM76" s="82">
        <v>264222.93692889001</v>
      </c>
      <c r="AN76" s="82">
        <v>302260.36080313002</v>
      </c>
      <c r="AO76" s="82">
        <v>290119.61458257999</v>
      </c>
      <c r="AP76" s="82">
        <v>290564.76727076998</v>
      </c>
      <c r="AQ76" s="82">
        <v>264727.88067357999</v>
      </c>
      <c r="AR76" s="82">
        <v>274038.7384111</v>
      </c>
      <c r="AS76" s="82">
        <v>273638.18400448002</v>
      </c>
      <c r="AT76" s="82">
        <v>243002.05056057</v>
      </c>
      <c r="AU76" s="82">
        <v>222246.94451177999</v>
      </c>
      <c r="AV76" s="82">
        <v>197701.732472</v>
      </c>
      <c r="AW76" s="82">
        <v>188381.31565289001</v>
      </c>
      <c r="AX76" s="82">
        <v>190071.45358859</v>
      </c>
      <c r="AY76" s="82">
        <v>185407.86055216001</v>
      </c>
      <c r="AZ76" s="82">
        <v>182838.76878385001</v>
      </c>
      <c r="BA76" s="82">
        <v>185660.91504843999</v>
      </c>
      <c r="BB76" s="82">
        <v>172227.99011682</v>
      </c>
      <c r="BC76" s="82">
        <v>161146.71357583001</v>
      </c>
      <c r="BD76" s="82">
        <v>150144.28127735999</v>
      </c>
      <c r="BE76" s="82">
        <v>147179.27830517999</v>
      </c>
      <c r="BF76" s="82">
        <v>131138.08506268001</v>
      </c>
      <c r="BG76" s="82">
        <v>128844.80990055</v>
      </c>
      <c r="BH76" s="82">
        <v>113543.62897049</v>
      </c>
      <c r="BI76" s="82">
        <v>110102.47716929</v>
      </c>
      <c r="BJ76" s="82">
        <v>115294.88009161</v>
      </c>
      <c r="BK76" s="82">
        <v>73811.012984310044</v>
      </c>
      <c r="BL76" s="82">
        <v>73624.505793470002</v>
      </c>
      <c r="BM76" s="82">
        <v>76336.816150779996</v>
      </c>
      <c r="BN76" s="82">
        <v>79314.263935499999</v>
      </c>
      <c r="BO76" s="82">
        <v>84464.709874709995</v>
      </c>
      <c r="BP76" s="82">
        <v>105031.18317102001</v>
      </c>
      <c r="BQ76" s="82">
        <v>107446.80665798001</v>
      </c>
      <c r="BR76" s="82">
        <v>114622.60642909</v>
      </c>
      <c r="BS76" s="82">
        <v>125914.13512375001</v>
      </c>
      <c r="BT76" s="82">
        <v>129236.48108389</v>
      </c>
      <c r="BU76" s="82">
        <v>125757.73355754001</v>
      </c>
      <c r="BV76" s="82">
        <v>125980.69969443</v>
      </c>
      <c r="BW76" s="82">
        <v>124641.28915945999</v>
      </c>
      <c r="BX76" s="82">
        <v>126147.66254660999</v>
      </c>
      <c r="BY76" s="82">
        <v>128407.14626268001</v>
      </c>
      <c r="BZ76" s="82">
        <v>123090.66411621</v>
      </c>
      <c r="CA76" s="82">
        <v>122779.20115779999</v>
      </c>
      <c r="CB76" s="82">
        <v>125839.92432334</v>
      </c>
      <c r="CC76" s="82">
        <v>126985.29601968</v>
      </c>
      <c r="CD76" s="82">
        <v>126341.46552492</v>
      </c>
      <c r="CE76" s="82">
        <v>126799.19486906</v>
      </c>
      <c r="CF76" s="82">
        <v>125047.49063085001</v>
      </c>
      <c r="CG76" s="82">
        <v>129816.96072726</v>
      </c>
      <c r="CH76" s="82">
        <v>128623.14668778</v>
      </c>
      <c r="CI76" s="82">
        <v>128929.36408779</v>
      </c>
      <c r="CJ76" s="82">
        <v>131258.16801281</v>
      </c>
      <c r="CK76" s="82">
        <v>131996.83054329999</v>
      </c>
      <c r="CL76" s="82">
        <v>134169.42771506001</v>
      </c>
      <c r="CM76" s="79">
        <v>133221.26300295</v>
      </c>
      <c r="CN76" s="79">
        <v>133450.84136173999</v>
      </c>
      <c r="CO76" s="79">
        <v>134775.25369248001</v>
      </c>
      <c r="CP76" s="79">
        <v>134528.67971914</v>
      </c>
      <c r="CQ76" s="79">
        <v>133722.02722861001</v>
      </c>
      <c r="CR76" s="79">
        <v>133602.06756575001</v>
      </c>
    </row>
    <row r="77" spans="1:97" s="42" customFormat="1" x14ac:dyDescent="0.3">
      <c r="A77" s="147" t="s">
        <v>27</v>
      </c>
      <c r="B77" s="148">
        <f t="shared" ref="B77:I77" si="20">IFERROR(100*(B76/B75),0)</f>
        <v>41.075028328483668</v>
      </c>
      <c r="C77" s="148">
        <f t="shared" si="20"/>
        <v>39.988423905214354</v>
      </c>
      <c r="D77" s="148">
        <f t="shared" si="20"/>
        <v>37.989131902561184</v>
      </c>
      <c r="E77" s="148">
        <f t="shared" si="20"/>
        <v>38.11805732886662</v>
      </c>
      <c r="F77" s="148">
        <f t="shared" si="20"/>
        <v>37.742153152513886</v>
      </c>
      <c r="G77" s="148">
        <f t="shared" si="20"/>
        <v>37.75708504617495</v>
      </c>
      <c r="H77" s="148">
        <f t="shared" si="20"/>
        <v>37.909209940747289</v>
      </c>
      <c r="I77" s="148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8">
        <v>35.139393607196801</v>
      </c>
      <c r="N77" s="148">
        <v>37.717693313340703</v>
      </c>
      <c r="O77" s="151">
        <v>37.161601330025398</v>
      </c>
      <c r="P77" s="151">
        <v>38.020097102557997</v>
      </c>
      <c r="Q77" s="151">
        <v>37.685140701608297</v>
      </c>
      <c r="R77" s="151">
        <v>37.755412772091603</v>
      </c>
      <c r="S77" s="151">
        <v>37.407672348657101</v>
      </c>
      <c r="T77" s="151">
        <v>37.716740742489698</v>
      </c>
      <c r="U77" s="151">
        <v>36.805780097173503</v>
      </c>
      <c r="V77" s="151">
        <v>36.911743254317201</v>
      </c>
      <c r="W77" s="151">
        <v>36.9188381275371</v>
      </c>
      <c r="X77" s="151">
        <v>37.901750260160703</v>
      </c>
      <c r="Y77" s="151">
        <v>36.403504780710001</v>
      </c>
      <c r="Z77" s="151">
        <v>36.795994709341599</v>
      </c>
      <c r="AA77" s="151">
        <v>35.459134647147401</v>
      </c>
      <c r="AB77" s="151">
        <v>36.1458762221501</v>
      </c>
      <c r="AC77" s="151">
        <v>36.081906413108896</v>
      </c>
      <c r="AD77" s="151">
        <v>35.677346984377898</v>
      </c>
      <c r="AE77" s="151">
        <v>34.420693799591</v>
      </c>
      <c r="AF77" s="151">
        <v>32.817989941651099</v>
      </c>
      <c r="AG77" s="151">
        <v>32.719234585633103</v>
      </c>
      <c r="AH77" s="151">
        <v>32.1132984476221</v>
      </c>
      <c r="AI77" s="151">
        <v>32.179328723761799</v>
      </c>
      <c r="AJ77" s="151">
        <v>31.643061793276001</v>
      </c>
      <c r="AK77" s="151">
        <v>30.1077332569165</v>
      </c>
      <c r="AL77" s="151">
        <v>29.4401408175586</v>
      </c>
      <c r="AM77" s="151">
        <v>29.489191479200699</v>
      </c>
      <c r="AN77" s="151">
        <v>30.5956483083732</v>
      </c>
      <c r="AO77" s="151">
        <v>30.977820295209899</v>
      </c>
      <c r="AP77" s="151">
        <v>30.759457773114701</v>
      </c>
      <c r="AQ77" s="151">
        <v>28.782451879546901</v>
      </c>
      <c r="AR77" s="151">
        <v>27.881614591199099</v>
      </c>
      <c r="AS77" s="151">
        <v>28.0882773894763</v>
      </c>
      <c r="AT77" s="151">
        <v>25.0494994268563</v>
      </c>
      <c r="AU77" s="151">
        <v>23.294830437039401</v>
      </c>
      <c r="AV77" s="151">
        <v>21.1437362063193</v>
      </c>
      <c r="AW77" s="151">
        <v>20.901547568589798</v>
      </c>
      <c r="AX77" s="151">
        <v>20.933443508414701</v>
      </c>
      <c r="AY77" s="151">
        <v>20.242167443391399</v>
      </c>
      <c r="AZ77" s="151">
        <v>20.069367568486001</v>
      </c>
      <c r="BA77" s="151">
        <v>20.312360529745501</v>
      </c>
      <c r="BB77" s="151">
        <v>18.846817889188099</v>
      </c>
      <c r="BC77" s="151">
        <v>18.2124358295554</v>
      </c>
      <c r="BD77" s="151">
        <v>16.994811100549601</v>
      </c>
      <c r="BE77" s="151">
        <v>16.609318036993098</v>
      </c>
      <c r="BF77" s="151">
        <v>15.1101213421615</v>
      </c>
      <c r="BG77" s="151">
        <v>15.1661607598861</v>
      </c>
      <c r="BH77" s="151">
        <v>13.1234782675715</v>
      </c>
      <c r="BI77" s="151">
        <v>12.9322231136544</v>
      </c>
      <c r="BJ77" s="151">
        <v>12.643473319836099</v>
      </c>
      <c r="BK77" s="151">
        <v>8.8826553525910104</v>
      </c>
      <c r="BL77" s="151">
        <v>9.2239561679319593</v>
      </c>
      <c r="BM77" s="151">
        <v>9.5710386832335494</v>
      </c>
      <c r="BN77" s="151">
        <v>9.9630988023453</v>
      </c>
      <c r="BO77" s="151">
        <v>10.1435589998614</v>
      </c>
      <c r="BP77" s="151">
        <v>10.008960001698901</v>
      </c>
      <c r="BQ77" s="151">
        <v>10.548619433765801</v>
      </c>
      <c r="BR77" s="151">
        <v>11.1344765531653</v>
      </c>
      <c r="BS77" s="151">
        <v>11.8967991735999</v>
      </c>
      <c r="BT77" s="151">
        <v>12.0225409830798</v>
      </c>
      <c r="BU77" s="151">
        <v>12.116430013870399</v>
      </c>
      <c r="BV77" s="151">
        <v>11.719301110961901</v>
      </c>
      <c r="BW77" s="151">
        <v>11.5658666559321</v>
      </c>
      <c r="BX77" s="151">
        <v>11.6669594370605</v>
      </c>
      <c r="BY77" s="151">
        <v>11.948886036346201</v>
      </c>
      <c r="BZ77" s="151">
        <v>11.5939904879029</v>
      </c>
      <c r="CA77" s="151">
        <v>11.4866921628652</v>
      </c>
      <c r="CB77" s="151">
        <v>11.815139049862299</v>
      </c>
      <c r="CC77" s="151">
        <v>11.984892845967799</v>
      </c>
      <c r="CD77" s="151">
        <v>12.0860089327916</v>
      </c>
      <c r="CE77" s="151">
        <v>12.003435227370201</v>
      </c>
      <c r="CF77" s="151">
        <v>11.7982830721851</v>
      </c>
      <c r="CG77" s="151">
        <v>11.4560401832256</v>
      </c>
      <c r="CH77" s="151">
        <v>11.4551920841201</v>
      </c>
      <c r="CI77" s="151">
        <v>11.356271115222301</v>
      </c>
      <c r="CJ77" s="151">
        <v>11.2270996638263</v>
      </c>
      <c r="CK77" s="151">
        <v>11.199731636688901</v>
      </c>
      <c r="CL77" s="151">
        <v>11.144466820443499</v>
      </c>
      <c r="CM77" s="149">
        <v>11.0094715534131</v>
      </c>
      <c r="CN77" s="149">
        <v>10.791142520188499</v>
      </c>
      <c r="CO77" s="149">
        <v>10.84099267168</v>
      </c>
      <c r="CP77" s="149">
        <v>10.8159069000675</v>
      </c>
      <c r="CQ77" s="149">
        <v>10.5835577952001</v>
      </c>
      <c r="CR77" s="149">
        <v>10.644739408633701</v>
      </c>
    </row>
    <row r="79" spans="1:97" x14ac:dyDescent="0.3">
      <c r="A79" s="152" t="s">
        <v>40</v>
      </c>
    </row>
    <row r="80" spans="1:97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</row>
    <row r="81" spans="1:95" ht="107.25" customHeight="1" x14ac:dyDescent="0.3">
      <c r="A81" s="154" t="s">
        <v>41</v>
      </c>
      <c r="B81" s="154"/>
      <c r="C81" s="154"/>
      <c r="D81" s="154"/>
      <c r="E81" s="154"/>
      <c r="F81" s="154"/>
      <c r="G81" s="154"/>
      <c r="H81" s="154"/>
      <c r="I81" s="154"/>
      <c r="M81" s="157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</row>
    <row r="82" spans="1:95" ht="17.25" customHeight="1" x14ac:dyDescent="0.3">
      <c r="A82" s="157" t="s">
        <v>42</v>
      </c>
      <c r="B82" s="157"/>
      <c r="C82" s="157"/>
      <c r="D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  <c r="AR82" s="157"/>
      <c r="AS82" s="157"/>
      <c r="AT82" s="157"/>
      <c r="AU82" s="157"/>
      <c r="AV82" s="157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7"/>
      <c r="BN82" s="157"/>
      <c r="BO82" s="157"/>
      <c r="BP82" s="157"/>
      <c r="BQ82" s="157"/>
      <c r="BR82" s="157"/>
      <c r="BS82" s="157"/>
      <c r="BT82" s="157"/>
      <c r="BU82" s="157"/>
      <c r="BV82" s="157"/>
      <c r="BW82" s="157"/>
      <c r="BX82" s="157"/>
      <c r="BY82" s="157"/>
      <c r="BZ82" s="157"/>
      <c r="CA82" s="157"/>
      <c r="CB82" s="157"/>
      <c r="CC82" s="157"/>
      <c r="CD82" s="157"/>
      <c r="CE82" s="157"/>
      <c r="CF82" s="157"/>
      <c r="CG82" s="157"/>
      <c r="CH82" s="157"/>
      <c r="CI82" s="157"/>
      <c r="CJ82" s="157"/>
      <c r="CK82" s="157"/>
      <c r="CL82" s="157"/>
      <c r="CM82" s="157"/>
      <c r="CN82" s="157"/>
      <c r="CO82" s="157"/>
      <c r="CP82" s="157"/>
      <c r="CQ82" s="157"/>
    </row>
    <row r="83" spans="1:95" x14ac:dyDescent="0.3">
      <c r="A83" s="158" t="s">
        <v>44</v>
      </c>
      <c r="B83" s="157"/>
      <c r="C83" s="157"/>
      <c r="D83" s="157"/>
    </row>
    <row r="86" spans="1:95" x14ac:dyDescent="0.3">
      <c r="I86" s="32"/>
      <c r="J86" s="32"/>
      <c r="K86" s="32"/>
      <c r="L86" s="32"/>
    </row>
    <row r="89" spans="1:95" x14ac:dyDescent="0.3">
      <c r="I89" s="32"/>
      <c r="J89" s="32"/>
      <c r="K89" s="32"/>
      <c r="L89" s="32"/>
    </row>
  </sheetData>
  <mergeCells count="3">
    <mergeCell ref="A3:A4"/>
    <mergeCell ref="M3:CR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2024-12-30T09:02:24Z</dcterms:created>
  <dcterms:modified xsi:type="dcterms:W3CDTF">2024-12-30T09:06:28Z</dcterms:modified>
</cp:coreProperties>
</file>