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896" windowHeight="8004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G38" i="3" s="1"/>
  <c r="F22" i="3"/>
  <c r="E22" i="3"/>
  <c r="E38" i="3" s="1"/>
  <c r="D22" i="3"/>
  <c r="C22" i="3"/>
  <c r="C38" i="3" s="1"/>
  <c r="B22" i="3"/>
  <c r="I18" i="3"/>
  <c r="H18" i="3"/>
  <c r="H34" i="3" s="1"/>
  <c r="G18" i="3"/>
  <c r="F18" i="3"/>
  <c r="F34" i="3" s="1"/>
  <c r="E18" i="3"/>
  <c r="D18" i="3"/>
  <c r="D34" i="3" s="1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I38" i="2" s="1"/>
  <c r="H22" i="2"/>
  <c r="G22" i="2"/>
  <c r="G38" i="2" s="1"/>
  <c r="F22" i="2"/>
  <c r="E22" i="2"/>
  <c r="E38" i="2" s="1"/>
  <c r="D22" i="2"/>
  <c r="C22" i="2"/>
  <c r="C38" i="2" s="1"/>
  <c r="B22" i="2"/>
  <c r="I18" i="2"/>
  <c r="H18" i="2"/>
  <c r="H34" i="2" s="1"/>
  <c r="G18" i="2"/>
  <c r="F18" i="2"/>
  <c r="F34" i="2" s="1"/>
  <c r="E18" i="2"/>
  <c r="D18" i="2"/>
  <c r="D34" i="2" s="1"/>
  <c r="C18" i="2"/>
  <c r="B18" i="2"/>
  <c r="B34" i="2" s="1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B38" i="3"/>
  <c r="D38" i="2"/>
  <c r="H38" i="2"/>
  <c r="D38" i="3"/>
  <c r="H38" i="3"/>
  <c r="F38" i="2"/>
  <c r="F38" i="3"/>
  <c r="G76" i="3"/>
  <c r="G77" i="3" s="1"/>
  <c r="G68" i="3"/>
  <c r="H68" i="2"/>
  <c r="H76" i="2"/>
  <c r="H77" i="2" s="1"/>
  <c r="H68" i="3"/>
  <c r="H76" i="3"/>
  <c r="H77" i="3" s="1"/>
  <c r="I68" i="2"/>
  <c r="I76" i="2"/>
  <c r="I77" i="2" s="1"/>
  <c r="B76" i="2"/>
  <c r="B77" i="2" s="1"/>
  <c r="B68" i="2"/>
  <c r="F76" i="2"/>
  <c r="F77" i="2" s="1"/>
  <c r="F68" i="2"/>
  <c r="B76" i="3"/>
  <c r="B77" i="3" s="1"/>
  <c r="B68" i="3"/>
  <c r="F76" i="3"/>
  <c r="F77" i="3" s="1"/>
  <c r="F68" i="3"/>
  <c r="C76" i="2"/>
  <c r="C77" i="2" s="1"/>
  <c r="C68" i="2"/>
  <c r="G76" i="2"/>
  <c r="G77" i="2" s="1"/>
  <c r="G68" i="2"/>
  <c r="C76" i="3"/>
  <c r="C77" i="3" s="1"/>
  <c r="C68" i="3"/>
  <c r="D68" i="2"/>
  <c r="D76" i="2"/>
  <c r="D77" i="2" s="1"/>
  <c r="D68" i="3"/>
  <c r="D76" i="3"/>
  <c r="D77" i="3" s="1"/>
  <c r="E68" i="2"/>
  <c r="E76" i="2"/>
  <c r="E77" i="2" s="1"/>
  <c r="E68" i="3"/>
  <c r="E76" i="3"/>
  <c r="E77" i="3" s="1"/>
  <c r="I68" i="3"/>
  <c r="I76" i="3"/>
  <c r="I77" i="3" s="1"/>
  <c r="C34" i="2"/>
  <c r="G34" i="2"/>
  <c r="C34" i="3"/>
  <c r="G34" i="3"/>
  <c r="E34" i="2"/>
  <c r="I34" i="2"/>
  <c r="E34" i="3"/>
  <c r="I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<sst xmlns="http://schemas.openxmlformats.org/spreadsheetml/2006/main" count="237" uniqueCount="48">
  <si>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</si>
  <si>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</si>
  <si>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</si>
  <si>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</si>
  <si>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</si>
  <si>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</si>
  <si>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</si>
  <si>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</si>
  <si>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</si>
  <si>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</si>
  <si>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</si>
  <si>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</si>
  <si>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</si>
  <si>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</si>
  <si>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</si>
  <si>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</si>
  <si>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</si>
  <si>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</si>
  <si>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</si>
  <si>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</si>
  <si>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</si>
  <si>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</si>
  <si>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</si>
  <si>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</si>
  <si>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</si>
  <si>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</si>
  <si>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</si>
  <si>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</si>
  <si>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</si>
  <si>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</si>
  <si>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</si>
  <si>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</si>
  <si>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</si>
  <si>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</si>
  <si>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</si>
  <si>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</si>
  <si>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</si>
  <si>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</si>
  <si>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</si>
  <si>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</si>
  <si>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</si>
  <si>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</si>
  <si>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</si>
  <si>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</si>
  <si>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</si>
  <si>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 xml:space="preserve">Іноземна валюта </t>
  </si>
  <si>
    <t>Національна валюта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</si>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</sst>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V90"/>
  <sheetViews>
    <sheetView tabSelected="1" zoomScale="80" zoomScaleNormal="80" workbookViewId="0">
      <pane xSplit="1" ySplit="4" topLeftCell="B5" activePane="bottomRight" state="frozenSplit"/>
      <selection activeCell="M3" sqref="M3:CT3"/>
      <selection pane="topRight" activeCell="M3" sqref="M3:CT3"/>
      <selection pane="bottomLeft" activeCell="M3" sqref="M3:CT3"/>
      <selection pane="bottomRight" activeCell="A7" sqref="A7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98" width="13.109375" style="2" customWidth="1"/>
    <col min="99" max="16384" width="8.88671875" style="4"/>
  </cols>
  <sheetData>
    <row r="1" spans="1:98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T1" s="3" t="s">
        <v>1</v>
      </c>
    </row>
    <row r="2" spans="1:98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55"/>
    </row>
    <row r="3" spans="1:98" s="1" customFormat="1" x14ac:dyDescent="0.3">
      <c r="A3" s="203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205" t="s">
        <v>47</v>
      </c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</row>
    <row r="4" spans="1:98" s="14" customFormat="1" ht="14.4" customHeight="1" x14ac:dyDescent="0.3">
      <c r="A4" s="204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</row>
    <row r="5" spans="1:98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</row>
    <row r="6" spans="1:98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</row>
    <row r="7" spans="1:98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</row>
    <row r="8" spans="1:98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</row>
    <row r="9" spans="1:98" s="29" customFormat="1" ht="28.8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</row>
    <row r="10" spans="1:98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</row>
    <row r="11" spans="1:98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</row>
    <row r="12" spans="1:98" s="29" customFormat="1" ht="28.8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</row>
    <row r="13" spans="1:98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</row>
    <row r="14" spans="1:98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</row>
    <row r="15" spans="1:98" s="29" customFormat="1" ht="28.8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</row>
    <row r="16" spans="1:98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</row>
    <row r="17" spans="1:100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</row>
    <row r="18" spans="1:100" s="54" customFormat="1" x14ac:dyDescent="0.3">
      <c r="A18" s="49" t="s">
        <v>11</v>
      </c>
      <c r="B18" s="50">
        <v>823614.1700783805</v>
      </c>
      <c r="C18" s="51">
        <v>1036198.3928784396</v>
      </c>
      <c r="D18" s="50">
        <v>1032220.6289607096</v>
      </c>
      <c r="E18" s="50">
        <v>1005572.9310953716</v>
      </c>
      <c r="F18" s="50">
        <v>1016961.5576051821</v>
      </c>
      <c r="G18" s="50">
        <v>1017555.4502392479</v>
      </c>
      <c r="H18" s="50">
        <v>1020014.7077547205</v>
      </c>
      <c r="I18" s="50">
        <v>1022648.5283178709</v>
      </c>
      <c r="J18" s="52">
        <v>1042275.6827756279</v>
      </c>
      <c r="K18" s="52">
        <v>1055464.0814209699</v>
      </c>
      <c r="L18" s="52">
        <v>1057547.3452365799</v>
      </c>
      <c r="M18" s="50">
        <v>1090913.9849443401</v>
      </c>
      <c r="N18" s="52">
        <v>1129103.86459025</v>
      </c>
      <c r="O18" s="52">
        <v>1112904.7748120099</v>
      </c>
      <c r="P18" s="52">
        <v>1117339.7122655001</v>
      </c>
      <c r="Q18" s="52">
        <v>1118777.4623765899</v>
      </c>
      <c r="R18" s="52">
        <v>1120933.4036495199</v>
      </c>
      <c r="S18" s="52">
        <v>1124607.9767563101</v>
      </c>
      <c r="T18" s="52">
        <v>1146459.0831307599</v>
      </c>
      <c r="U18" s="52">
        <v>1191835.4683690399</v>
      </c>
      <c r="V18" s="52">
        <v>1220435.3308973301</v>
      </c>
      <c r="W18" s="52">
        <v>1221280.31681579</v>
      </c>
      <c r="X18" s="52">
        <v>1236725.03844252</v>
      </c>
      <c r="Y18" s="52">
        <v>1193558.43937117</v>
      </c>
      <c r="Z18" s="52">
        <v>1189209.68626742</v>
      </c>
      <c r="AA18" s="52">
        <v>1162458.59716346</v>
      </c>
      <c r="AB18" s="52">
        <v>1181707.1818844201</v>
      </c>
      <c r="AC18" s="52">
        <v>1165796.09726481</v>
      </c>
      <c r="AD18" s="52">
        <v>1148065.4237458899</v>
      </c>
      <c r="AE18" s="52">
        <v>1144943.3307801499</v>
      </c>
      <c r="AF18" s="52">
        <v>1136897.7864004399</v>
      </c>
      <c r="AG18" s="52">
        <v>1147669.70896641</v>
      </c>
      <c r="AH18" s="52">
        <v>1118303.9933410401</v>
      </c>
      <c r="AI18" s="52">
        <v>1144794.40502756</v>
      </c>
      <c r="AJ18" s="52">
        <v>1127014.9401994599</v>
      </c>
      <c r="AK18" s="52">
        <v>1097594.5979197701</v>
      </c>
      <c r="AL18" s="52">
        <v>1109264.38210869</v>
      </c>
      <c r="AM18" s="52">
        <v>1106651.04022315</v>
      </c>
      <c r="AN18" s="52">
        <v>1176221.54734774</v>
      </c>
      <c r="AO18" s="52">
        <v>1140558.8074833001</v>
      </c>
      <c r="AP18" s="52">
        <v>1131837.6431545201</v>
      </c>
      <c r="AQ18" s="52">
        <v>1106385.64990351</v>
      </c>
      <c r="AR18" s="52">
        <v>1137056.87500699</v>
      </c>
      <c r="AS18" s="52">
        <v>1139828.5947752199</v>
      </c>
      <c r="AT18" s="52">
        <v>1119707.6204085799</v>
      </c>
      <c r="AU18" s="52">
        <v>1088156.3356820899</v>
      </c>
      <c r="AV18" s="52">
        <v>1068928.88316046</v>
      </c>
      <c r="AW18" s="52">
        <v>1049579.47437442</v>
      </c>
      <c r="AX18" s="52">
        <v>1057738.64069696</v>
      </c>
      <c r="AY18" s="52">
        <v>1058922.3191772499</v>
      </c>
      <c r="AZ18" s="52">
        <v>1058229.7855336899</v>
      </c>
      <c r="BA18" s="52">
        <v>1076383.2027767401</v>
      </c>
      <c r="BB18" s="52">
        <v>1079238.6650276701</v>
      </c>
      <c r="BC18" s="52">
        <v>1090643.48925366</v>
      </c>
      <c r="BD18" s="52">
        <v>1090426.64688406</v>
      </c>
      <c r="BE18" s="52">
        <v>1123711.75244145</v>
      </c>
      <c r="BF18" s="52">
        <v>1125677.2278439801</v>
      </c>
      <c r="BG18" s="52">
        <v>1139349.1515698701</v>
      </c>
      <c r="BH18" s="52">
        <v>1162403.8886953299</v>
      </c>
      <c r="BI18" s="52">
        <v>1149566.6572000899</v>
      </c>
      <c r="BJ18" s="52">
        <v>1189163.5498311899</v>
      </c>
      <c r="BK18" s="53">
        <v>1147643.52744743</v>
      </c>
      <c r="BL18" s="52">
        <v>1131438.91447981</v>
      </c>
      <c r="BM18" s="52">
        <v>1132120.6742392399</v>
      </c>
      <c r="BN18" s="52">
        <v>1148429.05115621</v>
      </c>
      <c r="BO18" s="52">
        <v>1142502.48211818</v>
      </c>
      <c r="BP18" s="52">
        <v>1211679.3006540299</v>
      </c>
      <c r="BQ18" s="52">
        <v>1198285.18298831</v>
      </c>
      <c r="BR18" s="52">
        <v>1186914.3835121901</v>
      </c>
      <c r="BS18" s="52">
        <v>1174864.8066152399</v>
      </c>
      <c r="BT18" s="52">
        <v>1168920.3115069801</v>
      </c>
      <c r="BU18" s="52">
        <v>1133562.7783697201</v>
      </c>
      <c r="BV18" s="52">
        <v>1144776.04402923</v>
      </c>
      <c r="BW18" s="52">
        <v>1131026.5881837199</v>
      </c>
      <c r="BX18" s="52">
        <v>1119038.7252422899</v>
      </c>
      <c r="BY18" s="52">
        <v>1107938.33603331</v>
      </c>
      <c r="BZ18" s="52">
        <v>1094744.1117487401</v>
      </c>
      <c r="CA18" s="52">
        <v>1091910.9886171401</v>
      </c>
      <c r="CB18" s="52">
        <v>1095893.1793217901</v>
      </c>
      <c r="CC18" s="52">
        <v>1108195.8233604799</v>
      </c>
      <c r="CD18" s="52">
        <v>1115576.3480416599</v>
      </c>
      <c r="CE18" s="52">
        <v>1127846.3852967599</v>
      </c>
      <c r="CF18" s="52">
        <v>1144254.8678263901</v>
      </c>
      <c r="CG18" s="52">
        <v>1130774.2982793499</v>
      </c>
      <c r="CH18" s="52">
        <v>1144148.1462083801</v>
      </c>
      <c r="CI18" s="52">
        <v>1146982.7340645001</v>
      </c>
      <c r="CJ18" s="52">
        <v>1165402.9218989599</v>
      </c>
      <c r="CK18" s="52">
        <v>1183130.7127185699</v>
      </c>
      <c r="CL18" s="52">
        <v>1202599.7911328201</v>
      </c>
      <c r="CM18" s="50">
        <v>1209604.60266095</v>
      </c>
      <c r="CN18" s="50">
        <v>1230923.3859059301</v>
      </c>
      <c r="CO18" s="50">
        <v>1257996.52491823</v>
      </c>
      <c r="CP18" s="50">
        <v>1284917.31505029</v>
      </c>
      <c r="CQ18" s="50">
        <v>1280201.13331081</v>
      </c>
      <c r="CR18" s="50">
        <v>1317739.68256392</v>
      </c>
      <c r="CS18" s="50">
        <v>1298250.3723253501</v>
      </c>
      <c r="CT18" s="50">
        <v>1305241.32797814</v>
      </c>
    </row>
    <row r="19" spans="1:100" s="62" customFormat="1" x14ac:dyDescent="0.3">
      <c r="A19" s="56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1"/>
      <c r="Q19" s="61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56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</row>
    <row r="20" spans="1:100" s="62" customFormat="1" x14ac:dyDescent="0.3">
      <c r="A20" s="63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59">
        <v>508890.06763541984</v>
      </c>
      <c r="K20" s="59">
        <v>517811.80193267</v>
      </c>
      <c r="L20" s="59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6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0">
        <v>736040.82144736999</v>
      </c>
      <c r="CN20" s="60">
        <v>743392.30098856997</v>
      </c>
      <c r="CO20" s="60">
        <v>762548.24217287998</v>
      </c>
      <c r="CP20" s="60">
        <v>779900.55761320004</v>
      </c>
      <c r="CQ20" s="60">
        <v>772370.16944126994</v>
      </c>
      <c r="CR20" s="60">
        <v>793304.12610247999</v>
      </c>
      <c r="CS20" s="60">
        <v>769345.72833930003</v>
      </c>
      <c r="CT20" s="60">
        <v>786318.36915835994</v>
      </c>
    </row>
    <row r="21" spans="1:100" s="71" customFormat="1" x14ac:dyDescent="0.3">
      <c r="A21" s="66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</row>
    <row r="22" spans="1:100" s="62" customFormat="1" x14ac:dyDescent="0.3">
      <c r="A22" s="61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59">
        <v>266150.39547422982</v>
      </c>
      <c r="K22" s="59">
        <v>275185.80613611999</v>
      </c>
      <c r="L22" s="59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6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0">
        <v>430444.85268200998</v>
      </c>
      <c r="CN22" s="60">
        <v>435378.79388580995</v>
      </c>
      <c r="CO22" s="60">
        <v>453980.41168525</v>
      </c>
      <c r="CP22" s="60">
        <v>458551.25425850006</v>
      </c>
      <c r="CQ22" s="60">
        <v>455949.91799440992</v>
      </c>
      <c r="CR22" s="60">
        <v>471319.11314192001</v>
      </c>
      <c r="CS22" s="60">
        <v>460161.15280728001</v>
      </c>
      <c r="CT22" s="60">
        <v>463592.16032746993</v>
      </c>
    </row>
    <row r="23" spans="1:100" s="71" customFormat="1" x14ac:dyDescent="0.3">
      <c r="A23" s="65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V23" s="73"/>
    </row>
    <row r="24" spans="1:100" s="62" customFormat="1" x14ac:dyDescent="0.3">
      <c r="A24" s="60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59">
        <v>116662.13514954004</v>
      </c>
      <c r="K24" s="59">
        <v>117965.09942636</v>
      </c>
      <c r="L24" s="59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6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0">
        <v>254983.90444603999</v>
      </c>
      <c r="CN24" s="60">
        <v>263479.58234328998</v>
      </c>
      <c r="CO24" s="60">
        <v>271496.99420300999</v>
      </c>
      <c r="CP24" s="60">
        <v>278379.69085661002</v>
      </c>
      <c r="CQ24" s="60">
        <v>282597.26669025002</v>
      </c>
      <c r="CR24" s="60">
        <v>290880.08622416999</v>
      </c>
      <c r="CS24" s="60">
        <v>291464.60938157002</v>
      </c>
      <c r="CT24" s="60">
        <v>292942.28232013999</v>
      </c>
    </row>
    <row r="25" spans="1:100" s="71" customFormat="1" x14ac:dyDescent="0.3">
      <c r="A25" s="70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</row>
    <row r="26" spans="1:100" s="54" customFormat="1" x14ac:dyDescent="0.3">
      <c r="A26" s="76" t="s">
        <v>19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2">
        <v>588465.93559269002</v>
      </c>
      <c r="L26" s="52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</row>
    <row r="27" spans="1:100" s="62" customFormat="1" x14ac:dyDescent="0.3">
      <c r="A27" s="56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56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</row>
    <row r="28" spans="1:100" s="62" customFormat="1" x14ac:dyDescent="0.3">
      <c r="A28" s="56" t="s">
        <v>13</v>
      </c>
      <c r="B28" s="57">
        <v>198018.68920512</v>
      </c>
      <c r="C28" s="57">
        <v>338612.95313708001</v>
      </c>
      <c r="D28" s="57">
        <v>338762.70169902989</v>
      </c>
      <c r="E28" s="57">
        <v>345637.31932542991</v>
      </c>
      <c r="F28" s="57">
        <v>346512.51855196001</v>
      </c>
      <c r="G28" s="57">
        <v>359760.29860363004</v>
      </c>
      <c r="H28" s="57">
        <v>359780.32370454009</v>
      </c>
      <c r="I28" s="57">
        <v>357810.69294140988</v>
      </c>
      <c r="J28" s="60">
        <v>363462.0001078198</v>
      </c>
      <c r="K28" s="61">
        <v>365283.29779043997</v>
      </c>
      <c r="L28" s="61">
        <v>366090.55162471998</v>
      </c>
      <c r="M28" s="57">
        <v>397562.94843615999</v>
      </c>
      <c r="N28" s="60">
        <v>416346.65238694998</v>
      </c>
      <c r="O28" s="61">
        <v>410355.51337150001</v>
      </c>
      <c r="P28" s="59">
        <v>415228.07990975998</v>
      </c>
      <c r="Q28" s="59">
        <v>414639.08784329001</v>
      </c>
      <c r="R28" s="59">
        <v>413489.53517051</v>
      </c>
      <c r="S28" s="59">
        <v>412889.86901213002</v>
      </c>
      <c r="T28" s="59">
        <v>419962.66652804997</v>
      </c>
      <c r="U28" s="59">
        <v>431344.76801136002</v>
      </c>
      <c r="V28" s="59">
        <v>438755.34918891999</v>
      </c>
      <c r="W28" s="59">
        <v>436243.61850192002</v>
      </c>
      <c r="X28" s="59">
        <v>439064.02463305002</v>
      </c>
      <c r="Y28" s="59">
        <v>437100.95118874998</v>
      </c>
      <c r="Z28" s="59">
        <v>433838.73089457001</v>
      </c>
      <c r="AA28" s="59">
        <v>418551.98707860999</v>
      </c>
      <c r="AB28" s="59">
        <v>421900.45308435999</v>
      </c>
      <c r="AC28" s="59">
        <v>418333.92064601002</v>
      </c>
      <c r="AD28" s="59">
        <v>418647.32279240002</v>
      </c>
      <c r="AE28" s="59">
        <v>414975.34867904999</v>
      </c>
      <c r="AF28" s="59">
        <v>411552.5810294</v>
      </c>
      <c r="AG28" s="59">
        <v>407498.57663392997</v>
      </c>
      <c r="AH28" s="59">
        <v>399644.62607018999</v>
      </c>
      <c r="AI28" s="59">
        <v>407101.39011549001</v>
      </c>
      <c r="AJ28" s="59">
        <v>400935.70148029999</v>
      </c>
      <c r="AK28" s="59">
        <v>396903.20662757999</v>
      </c>
      <c r="AL28" s="59">
        <v>406241.03664975998</v>
      </c>
      <c r="AM28" s="59">
        <v>403523.31266130001</v>
      </c>
      <c r="AN28" s="59">
        <v>425799.84578898997</v>
      </c>
      <c r="AO28" s="59">
        <v>417988.76088214002</v>
      </c>
      <c r="AP28" s="59">
        <v>415695.88290059997</v>
      </c>
      <c r="AQ28" s="59">
        <v>390794.99097118998</v>
      </c>
      <c r="AR28" s="59">
        <v>397267.21254556999</v>
      </c>
      <c r="AS28" s="59">
        <v>396923.42747568002</v>
      </c>
      <c r="AT28" s="59">
        <v>376675.61781209998</v>
      </c>
      <c r="AU28" s="59">
        <v>341998.18164701998</v>
      </c>
      <c r="AV28" s="59">
        <v>320926.91462876002</v>
      </c>
      <c r="AW28" s="59">
        <v>310224.78096225002</v>
      </c>
      <c r="AX28" s="59">
        <v>313038.65030699997</v>
      </c>
      <c r="AY28" s="59">
        <v>310218.26390090998</v>
      </c>
      <c r="AZ28" s="59">
        <v>306858.38298161997</v>
      </c>
      <c r="BA28" s="59">
        <v>309149.60112004</v>
      </c>
      <c r="BB28" s="59">
        <v>296487.86520154</v>
      </c>
      <c r="BC28" s="59">
        <v>295466.23872805003</v>
      </c>
      <c r="BD28" s="59">
        <v>288940.51354214002</v>
      </c>
      <c r="BE28" s="59">
        <v>288097.25686721998</v>
      </c>
      <c r="BF28" s="59">
        <v>275276.72792958998</v>
      </c>
      <c r="BG28" s="59">
        <v>275295.60692832997</v>
      </c>
      <c r="BH28" s="59">
        <v>263408.44601760001</v>
      </c>
      <c r="BI28" s="59">
        <v>253976.90383950001</v>
      </c>
      <c r="BJ28" s="59">
        <v>256638.37688470999</v>
      </c>
      <c r="BK28" s="56">
        <v>259287.77549429989</v>
      </c>
      <c r="BL28" s="59">
        <v>258418.33550156001</v>
      </c>
      <c r="BM28" s="59">
        <v>259625.93415516999</v>
      </c>
      <c r="BN28" s="59">
        <v>264703.70386543998</v>
      </c>
      <c r="BO28" s="59">
        <v>275305.52059337002</v>
      </c>
      <c r="BP28" s="59">
        <v>290043.94981398003</v>
      </c>
      <c r="BQ28" s="59">
        <v>292074.31301941001</v>
      </c>
      <c r="BR28" s="59">
        <v>306126.21911753999</v>
      </c>
      <c r="BS28" s="59">
        <v>317539.45257217</v>
      </c>
      <c r="BT28" s="59">
        <v>324322.65458512999</v>
      </c>
      <c r="BU28" s="59">
        <v>323133.91198315</v>
      </c>
      <c r="BV28" s="59">
        <v>324294.08631961001</v>
      </c>
      <c r="BW28" s="59">
        <v>323449.59495268</v>
      </c>
      <c r="BX28" s="59">
        <v>323730.63542849</v>
      </c>
      <c r="BY28" s="59">
        <v>326045.03166784003</v>
      </c>
      <c r="BZ28" s="59">
        <v>320210.24017071998</v>
      </c>
      <c r="CA28" s="59">
        <v>320106.41421183001</v>
      </c>
      <c r="CB28" s="59">
        <v>349375.75128338003</v>
      </c>
      <c r="CC28" s="59">
        <v>348428.82732848998</v>
      </c>
      <c r="CD28" s="59">
        <v>347630.70473935001</v>
      </c>
      <c r="CE28" s="59">
        <v>349173.03551307</v>
      </c>
      <c r="CF28" s="59">
        <v>346397.83949394</v>
      </c>
      <c r="CG28" s="59">
        <v>352632.42249069002</v>
      </c>
      <c r="CH28" s="59">
        <v>351498.48813070997</v>
      </c>
      <c r="CI28" s="59">
        <v>350828.47425501997</v>
      </c>
      <c r="CJ28" s="59">
        <v>352812.89484441001</v>
      </c>
      <c r="CK28" s="59">
        <v>353019.28886720003</v>
      </c>
      <c r="CL28" s="59">
        <v>355511.34275846998</v>
      </c>
      <c r="CM28" s="59">
        <v>353423.08184623998</v>
      </c>
      <c r="CN28" s="59">
        <v>353134.63639747998</v>
      </c>
      <c r="CO28" s="59">
        <v>351834.76083138998</v>
      </c>
      <c r="CP28" s="59">
        <v>351175.23657379998</v>
      </c>
      <c r="CQ28" s="59">
        <v>350281.86578795</v>
      </c>
      <c r="CR28" s="59">
        <v>350169.44641779998</v>
      </c>
      <c r="CS28" s="59">
        <v>330586.30683761003</v>
      </c>
      <c r="CT28" s="59">
        <v>337993.55737465998</v>
      </c>
    </row>
    <row r="29" spans="1:100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</row>
    <row r="30" spans="1:100" s="62" customFormat="1" x14ac:dyDescent="0.3">
      <c r="A30" s="56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7">
        <v>155017.03570014975</v>
      </c>
      <c r="K30" s="60">
        <v>155392.40382632997</v>
      </c>
      <c r="L30" s="60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6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59">
        <v>172422.85162392998</v>
      </c>
      <c r="CN30" s="59">
        <v>171941.55106483996</v>
      </c>
      <c r="CO30" s="59">
        <v>173032.05721885999</v>
      </c>
      <c r="CP30" s="59">
        <v>172408.53005887999</v>
      </c>
      <c r="CQ30" s="59">
        <v>171595.11248817001</v>
      </c>
      <c r="CR30" s="59">
        <v>171435.33709727999</v>
      </c>
      <c r="CS30" s="59">
        <v>160267.72782950001</v>
      </c>
      <c r="CT30" s="59">
        <v>167715.80946666998</v>
      </c>
    </row>
    <row r="31" spans="1:100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</row>
    <row r="32" spans="1:100" s="62" customFormat="1" x14ac:dyDescent="0.3">
      <c r="A32" s="56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0">
        <v>29280.306521930019</v>
      </c>
      <c r="K32" s="60">
        <v>28976.26732286</v>
      </c>
      <c r="L32" s="59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6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0">
        <v>34744.837147960003</v>
      </c>
      <c r="CN32" s="60">
        <v>34164.111713240003</v>
      </c>
      <c r="CO32" s="60">
        <v>35346.872755110002</v>
      </c>
      <c r="CP32" s="60">
        <v>35604.391949999997</v>
      </c>
      <c r="CQ32" s="60">
        <v>37003.595082519998</v>
      </c>
      <c r="CR32" s="60">
        <v>36935.659902450003</v>
      </c>
      <c r="CS32" s="60">
        <v>36559.068760460003</v>
      </c>
      <c r="CT32" s="60">
        <v>34956.033479049998</v>
      </c>
    </row>
    <row r="33" spans="1:98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</row>
    <row r="34" spans="1:98" s="89" customFormat="1" x14ac:dyDescent="0.3">
      <c r="A34" s="83" t="s">
        <v>20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</row>
    <row r="35" spans="1:98" s="39" customFormat="1" x14ac:dyDescent="0.3">
      <c r="A35" s="90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</row>
    <row r="36" spans="1:98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</row>
    <row r="37" spans="1:98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</row>
    <row r="38" spans="1:98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</row>
    <row r="39" spans="1:98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</row>
    <row r="40" spans="1:98" s="39" customFormat="1" x14ac:dyDescent="0.3">
      <c r="A40" s="37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</row>
    <row r="41" spans="1:98" s="39" customFormat="1" x14ac:dyDescent="0.3">
      <c r="A41" s="38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</row>
    <row r="42" spans="1:98" s="97" customFormat="1" x14ac:dyDescent="0.3">
      <c r="A42" s="62" t="s">
        <v>21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7">
        <v>84</v>
      </c>
      <c r="N42" s="97">
        <v>84</v>
      </c>
      <c r="O42" s="97">
        <v>84</v>
      </c>
      <c r="P42" s="97">
        <v>84</v>
      </c>
      <c r="Q42" s="97">
        <v>84</v>
      </c>
      <c r="R42" s="97">
        <v>84</v>
      </c>
      <c r="S42" s="97">
        <v>83</v>
      </c>
      <c r="T42" s="97">
        <v>83</v>
      </c>
      <c r="U42" s="97">
        <v>82</v>
      </c>
      <c r="V42" s="97">
        <v>82</v>
      </c>
      <c r="W42" s="97">
        <v>80</v>
      </c>
      <c r="X42" s="97">
        <v>79</v>
      </c>
      <c r="Y42" s="97">
        <v>78</v>
      </c>
      <c r="Z42" s="97">
        <v>78</v>
      </c>
      <c r="AA42" s="97">
        <v>78</v>
      </c>
      <c r="AB42" s="97">
        <v>78</v>
      </c>
      <c r="AC42" s="97">
        <v>78</v>
      </c>
      <c r="AD42" s="97">
        <v>76</v>
      </c>
      <c r="AE42" s="97">
        <v>76</v>
      </c>
      <c r="AF42" s="97">
        <v>76</v>
      </c>
      <c r="AG42" s="97">
        <v>76</v>
      </c>
      <c r="AH42" s="97">
        <v>76</v>
      </c>
      <c r="AI42" s="97">
        <v>75</v>
      </c>
      <c r="AJ42" s="97">
        <v>75</v>
      </c>
      <c r="AK42" s="97">
        <v>75</v>
      </c>
      <c r="AL42" s="97">
        <v>75</v>
      </c>
      <c r="AM42" s="97">
        <v>75</v>
      </c>
      <c r="AN42" s="97">
        <v>75</v>
      </c>
      <c r="AO42" s="97">
        <v>75</v>
      </c>
      <c r="AP42" s="97">
        <v>75</v>
      </c>
      <c r="AQ42" s="97">
        <v>75</v>
      </c>
      <c r="AR42" s="97">
        <v>75</v>
      </c>
      <c r="AS42" s="97">
        <v>75</v>
      </c>
      <c r="AT42" s="97">
        <v>74</v>
      </c>
      <c r="AU42" s="97">
        <v>74</v>
      </c>
      <c r="AV42" s="97">
        <v>74</v>
      </c>
      <c r="AW42" s="97">
        <v>74</v>
      </c>
      <c r="AX42" s="97">
        <v>73</v>
      </c>
      <c r="AY42" s="97">
        <v>73</v>
      </c>
      <c r="AZ42" s="97">
        <v>73</v>
      </c>
      <c r="BA42" s="97">
        <v>73</v>
      </c>
      <c r="BB42" s="97">
        <v>73</v>
      </c>
      <c r="BC42" s="97">
        <v>73</v>
      </c>
      <c r="BD42" s="97">
        <v>72</v>
      </c>
      <c r="BE42" s="97">
        <v>72</v>
      </c>
      <c r="BF42" s="97">
        <v>71</v>
      </c>
      <c r="BG42" s="97">
        <v>71</v>
      </c>
      <c r="BH42" s="97">
        <v>71</v>
      </c>
      <c r="BI42" s="97">
        <v>71</v>
      </c>
      <c r="BJ42" s="97">
        <v>71</v>
      </c>
      <c r="BK42" s="21">
        <v>69</v>
      </c>
      <c r="BL42" s="97">
        <v>69</v>
      </c>
      <c r="BM42" s="97">
        <v>69</v>
      </c>
      <c r="BN42" s="97">
        <v>69</v>
      </c>
      <c r="BO42" s="97">
        <v>69</v>
      </c>
      <c r="BP42" s="97">
        <v>68</v>
      </c>
      <c r="BQ42" s="97">
        <v>68</v>
      </c>
      <c r="BR42" s="97">
        <v>68</v>
      </c>
      <c r="BS42" s="97">
        <v>67</v>
      </c>
      <c r="BT42" s="97">
        <v>67</v>
      </c>
      <c r="BU42" s="97">
        <v>67</v>
      </c>
      <c r="BV42" s="97">
        <v>67</v>
      </c>
      <c r="BW42" s="97">
        <v>65</v>
      </c>
      <c r="BX42" s="97">
        <v>65</v>
      </c>
      <c r="BY42" s="97">
        <v>65</v>
      </c>
      <c r="BZ42" s="97">
        <v>65</v>
      </c>
      <c r="CA42" s="97">
        <v>65</v>
      </c>
      <c r="CB42" s="97">
        <v>64</v>
      </c>
      <c r="CC42" s="97">
        <v>64</v>
      </c>
      <c r="CD42" s="97">
        <v>63</v>
      </c>
      <c r="CE42" s="97">
        <v>63</v>
      </c>
      <c r="CF42" s="97">
        <v>63</v>
      </c>
      <c r="CG42" s="97">
        <v>63</v>
      </c>
      <c r="CH42" s="97">
        <v>63</v>
      </c>
      <c r="CI42" s="97">
        <v>63</v>
      </c>
      <c r="CJ42" s="97">
        <v>63</v>
      </c>
      <c r="CK42" s="97">
        <v>63</v>
      </c>
      <c r="CL42" s="97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</row>
    <row r="43" spans="1:98" x14ac:dyDescent="0.3">
      <c r="A43" s="98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9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19"/>
      <c r="CN43" s="19"/>
      <c r="CO43" s="19"/>
      <c r="CP43" s="19"/>
      <c r="CQ43" s="19"/>
      <c r="CR43" s="19"/>
      <c r="CS43" s="19"/>
      <c r="CT43" s="19"/>
    </row>
    <row r="44" spans="1:98" x14ac:dyDescent="0.3">
      <c r="A44" s="100" t="s">
        <v>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2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</row>
    <row r="45" spans="1:98" s="29" customFormat="1" ht="28.8" x14ac:dyDescent="0.3">
      <c r="A45" s="103" t="s">
        <v>24</v>
      </c>
      <c r="B45" s="104">
        <v>0.73629567000000007</v>
      </c>
      <c r="C45" s="104">
        <v>0.12897225000000001</v>
      </c>
      <c r="D45" s="104">
        <v>6.7417700000000002E-3</v>
      </c>
      <c r="E45" s="104">
        <v>7.7544799999999994E-3</v>
      </c>
      <c r="F45" s="104">
        <v>0.10537053</v>
      </c>
      <c r="G45" s="104">
        <v>0.10421716</v>
      </c>
      <c r="H45" s="104">
        <v>0.10155607000000001</v>
      </c>
      <c r="I45" s="104">
        <v>0.10440216000000001</v>
      </c>
      <c r="J45" s="18">
        <v>0.10440487</v>
      </c>
      <c r="K45" s="18">
        <v>0.10310886</v>
      </c>
      <c r="L45" s="18">
        <v>0.10351456000000001</v>
      </c>
      <c r="M45" s="105">
        <v>0.10650871000000001</v>
      </c>
      <c r="N45" s="105">
        <v>0.10422513</v>
      </c>
      <c r="O45" s="105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5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</row>
    <row r="46" spans="1:98" s="29" customFormat="1" ht="28.8" x14ac:dyDescent="0.3">
      <c r="A46" s="23" t="s">
        <v>25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</row>
    <row r="47" spans="1:98" s="29" customFormat="1" x14ac:dyDescent="0.3">
      <c r="A47" s="30" t="s">
        <v>26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</row>
    <row r="48" spans="1:98" s="112" customFormat="1" x14ac:dyDescent="0.3">
      <c r="A48" s="106" t="s">
        <v>27</v>
      </c>
      <c r="B48" s="107">
        <v>41.335917734364259</v>
      </c>
      <c r="C48" s="107">
        <v>41.708491459388654</v>
      </c>
      <c r="D48" s="107">
        <v>50.483323813100931</v>
      </c>
      <c r="E48" s="107">
        <v>49.661260136744275</v>
      </c>
      <c r="F48" s="107">
        <v>49.390532162946791</v>
      </c>
      <c r="G48" s="107">
        <v>51.828829089359871</v>
      </c>
      <c r="H48" s="107">
        <v>55.548199454505884</v>
      </c>
      <c r="I48" s="107">
        <v>54.076035326846174</v>
      </c>
      <c r="J48" s="107">
        <v>55.785912366856103</v>
      </c>
      <c r="K48" s="107">
        <v>54.597642465074998</v>
      </c>
      <c r="L48" s="108">
        <v>59.408489919922403</v>
      </c>
      <c r="M48" s="109">
        <v>42.553335728233897</v>
      </c>
      <c r="N48" s="110">
        <v>36.267416224831301</v>
      </c>
      <c r="O48" s="109">
        <v>44.927157781131697</v>
      </c>
      <c r="P48" s="109">
        <v>38.265791281040897</v>
      </c>
      <c r="Q48" s="109">
        <v>38.599457647591997</v>
      </c>
      <c r="R48" s="109">
        <v>38.161233511111199</v>
      </c>
      <c r="S48" s="109">
        <v>36.8050664519902</v>
      </c>
      <c r="T48" s="109">
        <v>37.879559658578401</v>
      </c>
      <c r="U48" s="109">
        <v>39.899730007266299</v>
      </c>
      <c r="V48" s="109">
        <v>39.362137470953201</v>
      </c>
      <c r="W48" s="109">
        <v>36.947008555962498</v>
      </c>
      <c r="X48" s="109">
        <v>35.829055324186101</v>
      </c>
      <c r="Y48" s="109">
        <v>40.669567343420397</v>
      </c>
      <c r="Z48" s="109">
        <v>41.858374817842297</v>
      </c>
      <c r="AA48" s="109">
        <v>44.215455427641601</v>
      </c>
      <c r="AB48" s="109">
        <v>44.970933441680501</v>
      </c>
      <c r="AC48" s="109">
        <v>42.625635909067</v>
      </c>
      <c r="AD48" s="109">
        <v>42.924200739539899</v>
      </c>
      <c r="AE48" s="109">
        <v>44.551677975725497</v>
      </c>
      <c r="AF48" s="109">
        <v>43.260673270778803</v>
      </c>
      <c r="AG48" s="109">
        <v>42.496733852690298</v>
      </c>
      <c r="AH48" s="109">
        <v>42.763765371067002</v>
      </c>
      <c r="AI48" s="109">
        <v>43.516973539645797</v>
      </c>
      <c r="AJ48" s="109">
        <v>43.934456909513301</v>
      </c>
      <c r="AK48" s="109">
        <v>39.846738551968599</v>
      </c>
      <c r="AL48" s="109">
        <v>39.472345603616702</v>
      </c>
      <c r="AM48" s="109">
        <v>39.5775181953558</v>
      </c>
      <c r="AN48" s="109">
        <v>40.145637144514502</v>
      </c>
      <c r="AO48" s="109">
        <v>38.0415080993929</v>
      </c>
      <c r="AP48" s="109">
        <v>41.030706695969599</v>
      </c>
      <c r="AQ48" s="109">
        <v>39.092469627960497</v>
      </c>
      <c r="AR48" s="109">
        <v>38.0864897377432</v>
      </c>
      <c r="AS48" s="109">
        <v>36.584549265003901</v>
      </c>
      <c r="AT48" s="109">
        <v>38.377807681010701</v>
      </c>
      <c r="AU48" s="109">
        <v>34.231449388244798</v>
      </c>
      <c r="AV48" s="109">
        <v>38.868937647739102</v>
      </c>
      <c r="AW48" s="109">
        <v>39.726617551500802</v>
      </c>
      <c r="AX48" s="109">
        <v>37.467722456330698</v>
      </c>
      <c r="AY48" s="109">
        <v>37.923828604465399</v>
      </c>
      <c r="AZ48" s="109">
        <v>35.263002189745698</v>
      </c>
      <c r="BA48" s="109">
        <v>34.693742344007703</v>
      </c>
      <c r="BB48" s="109">
        <v>36.884908857749501</v>
      </c>
      <c r="BC48" s="109">
        <v>37.013646761956998</v>
      </c>
      <c r="BD48" s="109">
        <v>35.844710435411301</v>
      </c>
      <c r="BE48" s="109">
        <v>35.006951694839501</v>
      </c>
      <c r="BF48" s="109">
        <v>37.434197345451203</v>
      </c>
      <c r="BG48" s="109">
        <v>35.126221632209401</v>
      </c>
      <c r="BH48" s="109">
        <v>32.832851021027103</v>
      </c>
      <c r="BI48" s="109">
        <v>27.928103053396502</v>
      </c>
      <c r="BJ48" s="109">
        <v>24.045180050037999</v>
      </c>
      <c r="BK48" s="111">
        <v>19.727593786170448</v>
      </c>
      <c r="BL48" s="109">
        <v>26.675769071969999</v>
      </c>
      <c r="BM48" s="109">
        <v>25.2873921469645</v>
      </c>
      <c r="BN48" s="109">
        <v>22.332169721047599</v>
      </c>
      <c r="BO48" s="109">
        <v>23.268701344198799</v>
      </c>
      <c r="BP48" s="109">
        <v>23.0974451934153</v>
      </c>
      <c r="BQ48" s="109">
        <v>20.506535896946701</v>
      </c>
      <c r="BR48" s="109">
        <v>22.412282961042202</v>
      </c>
      <c r="BS48" s="109">
        <v>27.862730307340701</v>
      </c>
      <c r="BT48" s="109">
        <v>20.5136205485116</v>
      </c>
      <c r="BU48" s="109">
        <v>29.218250711927102</v>
      </c>
      <c r="BV48" s="109">
        <v>26.307032923020198</v>
      </c>
      <c r="BW48" s="109">
        <v>28.0695790959352</v>
      </c>
      <c r="BX48" s="109">
        <v>28.7321974926639</v>
      </c>
      <c r="BY48" s="109">
        <v>30.144702970405898</v>
      </c>
      <c r="BZ48" s="109">
        <v>23.9386744251793</v>
      </c>
      <c r="CA48" s="109">
        <v>30.3359866456228</v>
      </c>
      <c r="CB48" s="109">
        <v>32.565296096783499</v>
      </c>
      <c r="CC48" s="109">
        <v>24.854653937219702</v>
      </c>
      <c r="CD48" s="109">
        <v>23.1866835424049</v>
      </c>
      <c r="CE48" s="109">
        <v>22.093490866926601</v>
      </c>
      <c r="CF48" s="109">
        <v>20.2109933390166</v>
      </c>
      <c r="CG48" s="109">
        <v>24.3960607606233</v>
      </c>
      <c r="CH48" s="109">
        <v>23.3083635575626</v>
      </c>
      <c r="CI48" s="109">
        <v>21.764924672913502</v>
      </c>
      <c r="CJ48" s="109">
        <v>25.5411552820186</v>
      </c>
      <c r="CK48" s="109">
        <v>25.205031593035699</v>
      </c>
      <c r="CL48" s="109">
        <v>19.9641777819146</v>
      </c>
      <c r="CM48" s="107">
        <v>21.805809706215001</v>
      </c>
      <c r="CN48" s="107">
        <v>19.005857024275201</v>
      </c>
      <c r="CO48" s="107">
        <v>25.2326120495993</v>
      </c>
      <c r="CP48" s="107">
        <v>20.9633037512397</v>
      </c>
      <c r="CQ48" s="107">
        <v>22.975847870302001</v>
      </c>
      <c r="CR48" s="107">
        <v>22.996138593899801</v>
      </c>
      <c r="CS48" s="107">
        <v>32.5138972702403</v>
      </c>
      <c r="CT48" s="107">
        <v>24.8963123006411</v>
      </c>
    </row>
    <row r="49" spans="1:98" s="29" customFormat="1" x14ac:dyDescent="0.3">
      <c r="A49" s="113" t="s">
        <v>28</v>
      </c>
      <c r="B49" s="104"/>
      <c r="C49" s="104"/>
      <c r="D49" s="104"/>
      <c r="E49" s="104"/>
      <c r="F49" s="104"/>
      <c r="G49" s="104"/>
      <c r="H49" s="104"/>
      <c r="I49" s="104"/>
      <c r="J49" s="24"/>
      <c r="K49" s="24"/>
      <c r="L49" s="24"/>
      <c r="M49" s="105"/>
      <c r="N49" s="105"/>
      <c r="O49" s="105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5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</row>
    <row r="50" spans="1:98" s="29" customFormat="1" x14ac:dyDescent="0.3">
      <c r="A50" s="47" t="s">
        <v>28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</row>
    <row r="51" spans="1:98" s="29" customFormat="1" x14ac:dyDescent="0.3">
      <c r="A51" s="30" t="s">
        <v>26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</row>
    <row r="52" spans="1:98" s="112" customFormat="1" x14ac:dyDescent="0.3">
      <c r="A52" s="106" t="s">
        <v>27</v>
      </c>
      <c r="B52" s="107">
        <v>0.66320696327371131</v>
      </c>
      <c r="C52" s="107">
        <v>2.0747612789969159</v>
      </c>
      <c r="D52" s="107">
        <v>1.4800912834143929</v>
      </c>
      <c r="E52" s="107">
        <v>1.4482680847513638</v>
      </c>
      <c r="F52" s="107">
        <v>1.4264200264344811</v>
      </c>
      <c r="G52" s="107">
        <v>1.4747361333671589</v>
      </c>
      <c r="H52" s="107">
        <v>1.4148105572621494</v>
      </c>
      <c r="I52" s="107">
        <v>1.4614406910176969</v>
      </c>
      <c r="J52" s="108">
        <v>1.4278993729937139</v>
      </c>
      <c r="K52" s="108">
        <v>1.4427706097111801</v>
      </c>
      <c r="L52" s="108">
        <v>1.29163783337395</v>
      </c>
      <c r="M52" s="109">
        <v>1.0949515087630699</v>
      </c>
      <c r="N52" s="109">
        <v>1.0282282053607299</v>
      </c>
      <c r="O52" s="110">
        <v>1.05369429154983</v>
      </c>
      <c r="P52" s="110">
        <v>1.0050503198368499</v>
      </c>
      <c r="Q52" s="110">
        <v>1.00781613337663</v>
      </c>
      <c r="R52" s="110">
        <v>0.97755135138272697</v>
      </c>
      <c r="S52" s="110">
        <v>0.94566145271149205</v>
      </c>
      <c r="T52" s="110">
        <v>0.93722491107230199</v>
      </c>
      <c r="U52" s="110">
        <v>0.99244226811316205</v>
      </c>
      <c r="V52" s="110">
        <v>0.99413282627381505</v>
      </c>
      <c r="W52" s="110">
        <v>0.99487966923299398</v>
      </c>
      <c r="X52" s="110">
        <v>1.0485978632864901</v>
      </c>
      <c r="Y52" s="110">
        <v>0.92133522945183</v>
      </c>
      <c r="Z52" s="110">
        <v>0.92649642268640298</v>
      </c>
      <c r="AA52" s="110">
        <v>0.94967171790400096</v>
      </c>
      <c r="AB52" s="110">
        <v>0.94112437187575804</v>
      </c>
      <c r="AC52" s="110">
        <v>0.97263335883450996</v>
      </c>
      <c r="AD52" s="110">
        <v>0.95987232047572701</v>
      </c>
      <c r="AE52" s="110">
        <v>1.0013103324730199</v>
      </c>
      <c r="AF52" s="110">
        <v>0.99656517088945296</v>
      </c>
      <c r="AG52" s="110">
        <v>1.0052482360361099</v>
      </c>
      <c r="AH52" s="110">
        <v>0.94638075397298804</v>
      </c>
      <c r="AI52" s="110">
        <v>0.93197797975027796</v>
      </c>
      <c r="AJ52" s="110">
        <v>0.94424004108778603</v>
      </c>
      <c r="AK52" s="110">
        <v>0.81304540537393799</v>
      </c>
      <c r="AL52" s="110">
        <v>0.78991145864470602</v>
      </c>
      <c r="AM52" s="110">
        <v>0.78602945051023898</v>
      </c>
      <c r="AN52" s="110">
        <v>0.82062104883212095</v>
      </c>
      <c r="AO52" s="110">
        <v>0.77554988268958003</v>
      </c>
      <c r="AP52" s="110">
        <v>0.72401942395373997</v>
      </c>
      <c r="AQ52" s="110">
        <v>0.72084090248035404</v>
      </c>
      <c r="AR52" s="110">
        <v>0.71022699086072505</v>
      </c>
      <c r="AS52" s="110">
        <v>0.80624840136319298</v>
      </c>
      <c r="AT52" s="110">
        <v>0.66777076838455995</v>
      </c>
      <c r="AU52" s="110">
        <v>0.65037615814638094</v>
      </c>
      <c r="AV52" s="110">
        <v>0.63794203630824098</v>
      </c>
      <c r="AW52" s="110">
        <v>0.61421992037246598</v>
      </c>
      <c r="AX52" s="110">
        <v>0.63580132938898404</v>
      </c>
      <c r="AY52" s="110">
        <v>0.63298049900808795</v>
      </c>
      <c r="AZ52" s="110">
        <v>0.61179260492949095</v>
      </c>
      <c r="BA52" s="110">
        <v>0.74322627025991295</v>
      </c>
      <c r="BB52" s="110">
        <v>0.76990507922222595</v>
      </c>
      <c r="BC52" s="110">
        <v>0.77166295276227703</v>
      </c>
      <c r="BD52" s="110">
        <v>0.65269362870202696</v>
      </c>
      <c r="BE52" s="110">
        <v>0.70123425599082101</v>
      </c>
      <c r="BF52" s="110">
        <v>0.66909739352628195</v>
      </c>
      <c r="BG52" s="110">
        <v>0.65241353833059101</v>
      </c>
      <c r="BH52" s="110">
        <v>0.26556686292220899</v>
      </c>
      <c r="BI52" s="110">
        <v>0.223171151329766</v>
      </c>
      <c r="BJ52" s="110">
        <v>0.24643343477781199</v>
      </c>
      <c r="BK52" s="111">
        <v>0.28409720591173987</v>
      </c>
      <c r="BL52" s="110">
        <v>0.253525621635172</v>
      </c>
      <c r="BM52" s="110">
        <v>0.24689108343704</v>
      </c>
      <c r="BN52" s="110">
        <v>0.250241956151596</v>
      </c>
      <c r="BO52" s="110">
        <v>0.30926058391628602</v>
      </c>
      <c r="BP52" s="110">
        <v>0.384597849552828</v>
      </c>
      <c r="BQ52" s="110">
        <v>0.38970127635274698</v>
      </c>
      <c r="BR52" s="110">
        <v>0.40069758084905699</v>
      </c>
      <c r="BS52" s="110">
        <v>0.39127450928774199</v>
      </c>
      <c r="BT52" s="110">
        <v>0.31565373854920797</v>
      </c>
      <c r="BU52" s="110">
        <v>0.28489681238047798</v>
      </c>
      <c r="BV52" s="110">
        <v>0.30508426802974498</v>
      </c>
      <c r="BW52" s="110">
        <v>0.28278400297310502</v>
      </c>
      <c r="BX52" s="110">
        <v>0.28037445685929402</v>
      </c>
      <c r="BY52" s="110">
        <v>0.26406216635782198</v>
      </c>
      <c r="BZ52" s="110">
        <v>0.245446074263551</v>
      </c>
      <c r="CA52" s="110">
        <v>0.235289136296402</v>
      </c>
      <c r="CB52" s="110">
        <v>0.16386395203260101</v>
      </c>
      <c r="CC52" s="110">
        <v>0.162673384502908</v>
      </c>
      <c r="CD52" s="110">
        <v>0.154819282055148</v>
      </c>
      <c r="CE52" s="110">
        <v>0.15249084975649699</v>
      </c>
      <c r="CF52" s="110">
        <v>0.14673809606476801</v>
      </c>
      <c r="CG52" s="110">
        <v>7.5018859264457199E-2</v>
      </c>
      <c r="CH52" s="110">
        <v>7.8692913783469695E-2</v>
      </c>
      <c r="CI52" s="110">
        <v>7.7331908634265395E-2</v>
      </c>
      <c r="CJ52" s="110">
        <v>7.6999256032630706E-2</v>
      </c>
      <c r="CK52" s="110">
        <v>8.2815973190790093E-2</v>
      </c>
      <c r="CL52" s="110">
        <v>7.6064612546186197E-2</v>
      </c>
      <c r="CM52" s="108">
        <v>7.6240409698218006E-2</v>
      </c>
      <c r="CN52" s="108">
        <v>7.5562285621353698E-2</v>
      </c>
      <c r="CO52" s="108">
        <v>7.5669970737273898E-2</v>
      </c>
      <c r="CP52" s="108">
        <v>7.46638917210629E-2</v>
      </c>
      <c r="CQ52" s="108">
        <v>7.8484082548759895E-2</v>
      </c>
      <c r="CR52" s="108">
        <v>7.6177947082424799E-2</v>
      </c>
      <c r="CS52" s="108">
        <v>7.0907519156193199E-2</v>
      </c>
      <c r="CT52" s="108">
        <v>7.5865172225635796E-2</v>
      </c>
    </row>
    <row r="53" spans="1:98" x14ac:dyDescent="0.3">
      <c r="A53" s="114" t="s">
        <v>29</v>
      </c>
      <c r="B53" s="104"/>
      <c r="C53" s="104"/>
      <c r="D53" s="104"/>
      <c r="E53" s="104"/>
      <c r="F53" s="104"/>
      <c r="G53" s="104"/>
      <c r="H53" s="104"/>
      <c r="I53" s="104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6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</row>
    <row r="54" spans="1:98" s="29" customFormat="1" ht="28.8" x14ac:dyDescent="0.3">
      <c r="A54" s="23" t="s">
        <v>30</v>
      </c>
      <c r="B54" s="104">
        <v>24066.204544169992</v>
      </c>
      <c r="C54" s="104">
        <v>43857.355182720006</v>
      </c>
      <c r="D54" s="104">
        <v>46302.792000450041</v>
      </c>
      <c r="E54" s="104">
        <v>46852.340328350001</v>
      </c>
      <c r="F54" s="104">
        <v>45226.148416270014</v>
      </c>
      <c r="G54" s="104">
        <v>50477.06715630999</v>
      </c>
      <c r="H54" s="104">
        <v>44749.319259120028</v>
      </c>
      <c r="I54" s="104">
        <v>45343.240652069966</v>
      </c>
      <c r="J54" s="104">
        <v>43547.901505189991</v>
      </c>
      <c r="K54" s="104">
        <v>43859.055310819997</v>
      </c>
      <c r="L54" s="104">
        <v>43085.672537979997</v>
      </c>
      <c r="M54" s="105">
        <v>37357.034611199997</v>
      </c>
      <c r="N54" s="105">
        <v>45866.86120354</v>
      </c>
      <c r="O54" s="105">
        <v>56723.87203228</v>
      </c>
      <c r="P54" s="105">
        <v>44512.107929719998</v>
      </c>
      <c r="Q54" s="105">
        <v>51565.526700820003</v>
      </c>
      <c r="R54" s="105">
        <v>47297.075283880004</v>
      </c>
      <c r="S54" s="105">
        <v>46795.188897630003</v>
      </c>
      <c r="T54" s="105">
        <v>45975.344096430003</v>
      </c>
      <c r="U54" s="105">
        <v>50463.077235620003</v>
      </c>
      <c r="V54" s="105">
        <v>49850.298618729998</v>
      </c>
      <c r="W54" s="105">
        <v>49076.718348360002</v>
      </c>
      <c r="X54" s="105">
        <v>51133.256257749999</v>
      </c>
      <c r="Y54" s="105">
        <v>35708.129634659999</v>
      </c>
      <c r="Z54" s="105">
        <v>50996.063954980003</v>
      </c>
      <c r="AA54" s="105">
        <v>49607.051415219998</v>
      </c>
      <c r="AB54" s="105">
        <v>48300.654697550002</v>
      </c>
      <c r="AC54" s="105">
        <v>43543.143873120003</v>
      </c>
      <c r="AD54" s="105">
        <v>48823.609616070004</v>
      </c>
      <c r="AE54" s="105">
        <v>51220.453241379997</v>
      </c>
      <c r="AF54" s="105">
        <v>46068.187984390002</v>
      </c>
      <c r="AG54" s="105">
        <v>61752.327836119999</v>
      </c>
      <c r="AH54" s="105">
        <v>49999.568909009999</v>
      </c>
      <c r="AI54" s="105">
        <v>51742.945650330003</v>
      </c>
      <c r="AJ54" s="105">
        <v>54150.949620209998</v>
      </c>
      <c r="AK54" s="105">
        <v>76143.713996609993</v>
      </c>
      <c r="AL54" s="105">
        <v>83659.863466559997</v>
      </c>
      <c r="AM54" s="105">
        <v>56828.642479759998</v>
      </c>
      <c r="AN54" s="105">
        <v>59278.09470555</v>
      </c>
      <c r="AO54" s="105">
        <v>59893.627390740003</v>
      </c>
      <c r="AP54" s="105">
        <v>49739.666838520003</v>
      </c>
      <c r="AQ54" s="105">
        <v>48229.131624100002</v>
      </c>
      <c r="AR54" s="105">
        <v>51989.058735830004</v>
      </c>
      <c r="AS54" s="105">
        <v>56670.286697260002</v>
      </c>
      <c r="AT54" s="105">
        <v>55901.099696149999</v>
      </c>
      <c r="AU54" s="105">
        <v>56733.855500750004</v>
      </c>
      <c r="AV54" s="105">
        <v>52977.185183310001</v>
      </c>
      <c r="AW54" s="105">
        <v>47384.551129710002</v>
      </c>
      <c r="AX54" s="105">
        <v>65262.96792589</v>
      </c>
      <c r="AY54" s="105">
        <v>68625.290776740003</v>
      </c>
      <c r="AZ54" s="105">
        <v>63551.284333050004</v>
      </c>
      <c r="BA54" s="105">
        <v>52851.420655410002</v>
      </c>
      <c r="BB54" s="105">
        <v>79930.978446210007</v>
      </c>
      <c r="BC54" s="105">
        <v>71889.182239889997</v>
      </c>
      <c r="BD54" s="105">
        <v>65726.722246239995</v>
      </c>
      <c r="BE54" s="105">
        <v>72878.45948197</v>
      </c>
      <c r="BF54" s="105">
        <v>67457.260563839998</v>
      </c>
      <c r="BG54" s="105">
        <v>70847.956869720001</v>
      </c>
      <c r="BH54" s="105">
        <v>68479.166286199994</v>
      </c>
      <c r="BI54" s="105">
        <v>54466.33608673</v>
      </c>
      <c r="BJ54" s="105">
        <v>78513.667455799994</v>
      </c>
      <c r="BK54" s="105">
        <v>133595.69660754001</v>
      </c>
      <c r="BL54" s="105">
        <v>55831.789044500001</v>
      </c>
      <c r="BM54" s="105">
        <v>62123.112580100002</v>
      </c>
      <c r="BN54" s="105">
        <v>61958.705074340003</v>
      </c>
      <c r="BO54" s="105">
        <v>59759.088545029997</v>
      </c>
      <c r="BP54" s="105">
        <v>49716.878881019999</v>
      </c>
      <c r="BQ54" s="105">
        <v>71279.094359259994</v>
      </c>
      <c r="BR54" s="105">
        <v>69748.814082860001</v>
      </c>
      <c r="BS54" s="105">
        <v>71568.336846270002</v>
      </c>
      <c r="BT54" s="105">
        <v>74718.116758529999</v>
      </c>
      <c r="BU54" s="105">
        <v>84897.659975949995</v>
      </c>
      <c r="BV54" s="105">
        <v>137728.42448453</v>
      </c>
      <c r="BW54" s="105">
        <v>176732.6611809</v>
      </c>
      <c r="BX54" s="105">
        <v>198528.45770647001</v>
      </c>
      <c r="BY54" s="105">
        <v>189821.13173066001</v>
      </c>
      <c r="BZ54" s="105">
        <v>204535.07265438</v>
      </c>
      <c r="CA54" s="105">
        <v>201016.38839862001</v>
      </c>
      <c r="CB54" s="105">
        <v>224083.58301254999</v>
      </c>
      <c r="CC54" s="105">
        <v>199836.20144656001</v>
      </c>
      <c r="CD54" s="105">
        <v>204412.58279827001</v>
      </c>
      <c r="CE54" s="105">
        <v>206393.88561212001</v>
      </c>
      <c r="CF54" s="105">
        <v>207820.04044854001</v>
      </c>
      <c r="CG54" s="105">
        <v>216415.64910524999</v>
      </c>
      <c r="CH54" s="105">
        <v>229639.42281441001</v>
      </c>
      <c r="CI54" s="105">
        <v>226580.22066445</v>
      </c>
      <c r="CJ54" s="105">
        <v>230666.82101386</v>
      </c>
      <c r="CK54" s="105">
        <v>285758.46066998999</v>
      </c>
      <c r="CL54" s="105">
        <v>230287.52061163</v>
      </c>
      <c r="CM54" s="104">
        <v>282159.25940846</v>
      </c>
      <c r="CN54" s="104">
        <v>265545.02280014002</v>
      </c>
      <c r="CO54" s="104">
        <v>245511.12074136999</v>
      </c>
      <c r="CP54" s="104">
        <v>256260.86277696001</v>
      </c>
      <c r="CQ54" s="104">
        <v>264772.05557867</v>
      </c>
      <c r="CR54" s="104">
        <v>244724.28378796999</v>
      </c>
      <c r="CS54" s="104">
        <v>232629.99398758999</v>
      </c>
      <c r="CT54" s="104">
        <v>216681.25212300001</v>
      </c>
    </row>
    <row r="55" spans="1:98" s="29" customFormat="1" ht="28.8" x14ac:dyDescent="0.3">
      <c r="A55" s="47" t="s">
        <v>31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</row>
    <row r="56" spans="1:98" s="29" customFormat="1" x14ac:dyDescent="0.3">
      <c r="A56" s="30" t="s">
        <v>26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7">
        <v>5081.6655977600003</v>
      </c>
      <c r="P56" s="117">
        <v>5207.0690480599997</v>
      </c>
      <c r="Q56" s="117">
        <v>5169.9734776200003</v>
      </c>
      <c r="R56" s="117">
        <v>5152.2890199499998</v>
      </c>
      <c r="S56" s="117">
        <v>5246.5927027600001</v>
      </c>
      <c r="T56" s="117">
        <v>5442.2102460899996</v>
      </c>
      <c r="U56" s="117">
        <v>5433.7353676100001</v>
      </c>
      <c r="V56" s="117">
        <v>5419.3183684100004</v>
      </c>
      <c r="W56" s="117">
        <v>5416.1798199900004</v>
      </c>
      <c r="X56" s="117">
        <v>5488.47010331</v>
      </c>
      <c r="Y56" s="117">
        <v>5356.7015700299999</v>
      </c>
      <c r="Z56" s="117">
        <v>5380.8275805800004</v>
      </c>
      <c r="AA56" s="117">
        <v>5276.1063843600004</v>
      </c>
      <c r="AB56" s="117">
        <v>5281.4368462599996</v>
      </c>
      <c r="AC56" s="117">
        <v>5502.0872965600001</v>
      </c>
      <c r="AD56" s="117">
        <v>5222.4494256999997</v>
      </c>
      <c r="AE56" s="117">
        <v>4961.5469857199996</v>
      </c>
      <c r="AF56" s="117">
        <v>4796.3823929999999</v>
      </c>
      <c r="AG56" s="117">
        <v>4805.6638911199998</v>
      </c>
      <c r="AH56" s="117">
        <v>4702.4570626499999</v>
      </c>
      <c r="AI56" s="117">
        <v>4044.0997570200002</v>
      </c>
      <c r="AJ56" s="117">
        <v>3957.5050966099998</v>
      </c>
      <c r="AK56" s="117">
        <v>4082.8305154300001</v>
      </c>
      <c r="AL56" s="117">
        <v>4211.9362816599996</v>
      </c>
      <c r="AM56" s="117">
        <v>4133.9121266299999</v>
      </c>
      <c r="AN56" s="117">
        <v>4618.2010866299997</v>
      </c>
      <c r="AO56" s="117">
        <v>4469.6895469700003</v>
      </c>
      <c r="AP56" s="117">
        <v>4446.0080612700003</v>
      </c>
      <c r="AQ56" s="117">
        <v>4449.6699245399996</v>
      </c>
      <c r="AR56" s="117">
        <v>4593.85052567</v>
      </c>
      <c r="AS56" s="117">
        <v>4611.7414177800001</v>
      </c>
      <c r="AT56" s="117">
        <v>4790.7471121999997</v>
      </c>
      <c r="AU56" s="117">
        <v>4683.9376950799997</v>
      </c>
      <c r="AV56" s="117">
        <v>4696.8092988400003</v>
      </c>
      <c r="AW56" s="117">
        <v>5129.1292907400002</v>
      </c>
      <c r="AX56" s="117">
        <v>5130.9945978899996</v>
      </c>
      <c r="AY56" s="117">
        <v>5060.1886828300003</v>
      </c>
      <c r="AZ56" s="117">
        <v>5037.6697039000001</v>
      </c>
      <c r="BA56" s="117">
        <v>4508.2742749899999</v>
      </c>
      <c r="BB56" s="117">
        <v>4405.9730682899999</v>
      </c>
      <c r="BC56" s="117">
        <v>213.44016088999999</v>
      </c>
      <c r="BD56" s="117">
        <v>137.87062972000001</v>
      </c>
      <c r="BE56" s="117">
        <v>136.67382099</v>
      </c>
      <c r="BF56" s="117">
        <v>342.59988670000001</v>
      </c>
      <c r="BG56" s="117">
        <v>171.62440354</v>
      </c>
      <c r="BH56" s="117">
        <v>241.00263214</v>
      </c>
      <c r="BI56" s="117">
        <v>159.50105708999999</v>
      </c>
      <c r="BJ56" s="117">
        <v>124.44953135999999</v>
      </c>
      <c r="BK56" s="28">
        <v>137.59036504999997</v>
      </c>
      <c r="BL56" s="117">
        <v>393.53651318999999</v>
      </c>
      <c r="BM56" s="117">
        <v>729.67337458999998</v>
      </c>
      <c r="BN56" s="117">
        <v>777.26661713999999</v>
      </c>
      <c r="BO56" s="117">
        <v>916.02950327999997</v>
      </c>
      <c r="BP56" s="117">
        <v>1022.04052223</v>
      </c>
      <c r="BQ56" s="117">
        <v>998.22948471999996</v>
      </c>
      <c r="BR56" s="117">
        <v>1394.8294765000001</v>
      </c>
      <c r="BS56" s="117">
        <v>1117.61137826</v>
      </c>
      <c r="BT56" s="117">
        <v>1151.70922602</v>
      </c>
      <c r="BU56" s="117">
        <v>1162.95999345</v>
      </c>
      <c r="BV56" s="117">
        <v>995.01549895999995</v>
      </c>
      <c r="BW56" s="117">
        <v>934.97419210999999</v>
      </c>
      <c r="BX56" s="117">
        <v>1131.6853802000001</v>
      </c>
      <c r="BY56" s="117">
        <v>1079.2308420899999</v>
      </c>
      <c r="BZ56" s="117">
        <v>883.09986692999996</v>
      </c>
      <c r="CA56" s="117">
        <v>1094.90446625</v>
      </c>
      <c r="CB56" s="117">
        <v>870.78126775999999</v>
      </c>
      <c r="CC56" s="117">
        <v>830.33056088000001</v>
      </c>
      <c r="CD56" s="117">
        <v>874.89579346000005</v>
      </c>
      <c r="CE56" s="117">
        <v>838.38322011000002</v>
      </c>
      <c r="CF56" s="117">
        <v>881.21429563000004</v>
      </c>
      <c r="CG56" s="117">
        <v>2048.69467055</v>
      </c>
      <c r="CH56" s="117">
        <v>972.65793807</v>
      </c>
      <c r="CI56" s="117">
        <v>897.55882376</v>
      </c>
      <c r="CJ56" s="117">
        <v>1957.5383422</v>
      </c>
      <c r="CK56" s="117">
        <v>830.66956459000005</v>
      </c>
      <c r="CL56" s="117">
        <v>850.20132746000002</v>
      </c>
      <c r="CM56" s="118">
        <v>890.80229516999998</v>
      </c>
      <c r="CN56" s="118">
        <v>892.83263053999997</v>
      </c>
      <c r="CO56" s="118">
        <v>849.74319094999998</v>
      </c>
      <c r="CP56" s="118">
        <v>836.86296517999995</v>
      </c>
      <c r="CQ56" s="118">
        <v>806.24660172999995</v>
      </c>
      <c r="CR56" s="118">
        <v>735.85286676999999</v>
      </c>
      <c r="CS56" s="118">
        <v>758.57942416000003</v>
      </c>
      <c r="CT56" s="118">
        <v>703.15693759999999</v>
      </c>
    </row>
    <row r="57" spans="1:98" s="112" customFormat="1" x14ac:dyDescent="0.3">
      <c r="A57" s="106" t="s">
        <v>27</v>
      </c>
      <c r="B57" s="119">
        <v>0.96018154209504847</v>
      </c>
      <c r="C57" s="119">
        <v>3.8950225442940343</v>
      </c>
      <c r="D57" s="119">
        <v>4.1160004550422471</v>
      </c>
      <c r="E57" s="119">
        <v>4.0148095745616006</v>
      </c>
      <c r="F57" s="119">
        <v>3.9404303279650637</v>
      </c>
      <c r="G57" s="119">
        <v>3.7502199176672595</v>
      </c>
      <c r="H57" s="119">
        <v>3.5103557004439447</v>
      </c>
      <c r="I57" s="119">
        <v>3.7363675949564223</v>
      </c>
      <c r="J57" s="120">
        <v>3.5398854069228123</v>
      </c>
      <c r="K57" s="107">
        <v>4.1832398403709696</v>
      </c>
      <c r="L57" s="107">
        <v>4.65602528452155</v>
      </c>
      <c r="M57" s="111">
        <v>5.0756588404635501</v>
      </c>
      <c r="N57" s="111">
        <v>5.4551053243650696</v>
      </c>
      <c r="O57" s="111">
        <v>4.6086305543448596</v>
      </c>
      <c r="P57" s="111">
        <v>4.86124154514554</v>
      </c>
      <c r="Q57" s="109">
        <v>4.9805861012929302</v>
      </c>
      <c r="R57" s="109">
        <v>5.1271799430401099</v>
      </c>
      <c r="S57" s="109">
        <v>5.1946411559584202</v>
      </c>
      <c r="T57" s="109">
        <v>5.18616892157495</v>
      </c>
      <c r="U57" s="109">
        <v>4.5378929576359202</v>
      </c>
      <c r="V57" s="109">
        <v>4.5579393029516497</v>
      </c>
      <c r="W57" s="109">
        <v>4.7625713322514303</v>
      </c>
      <c r="X57" s="109">
        <v>5.8224807339353202</v>
      </c>
      <c r="Y57" s="109">
        <v>5.8633728547028996</v>
      </c>
      <c r="Z57" s="109">
        <v>6.4085987124992601</v>
      </c>
      <c r="AA57" s="109">
        <v>4.8068420102934697</v>
      </c>
      <c r="AB57" s="109">
        <v>6.2091455253841197</v>
      </c>
      <c r="AC57" s="109">
        <v>5.8410081225490398</v>
      </c>
      <c r="AD57" s="109">
        <v>5.3471971186064797</v>
      </c>
      <c r="AE57" s="109">
        <v>4.1925675995364298</v>
      </c>
      <c r="AF57" s="109">
        <v>3.4763297022022499</v>
      </c>
      <c r="AG57" s="109">
        <v>3.9211155928806698</v>
      </c>
      <c r="AH57" s="109">
        <v>4.0714454520398702</v>
      </c>
      <c r="AI57" s="109">
        <v>3.5591673931540102</v>
      </c>
      <c r="AJ57" s="109">
        <v>2.9724687490601598</v>
      </c>
      <c r="AK57" s="109">
        <v>3.3512428519845301</v>
      </c>
      <c r="AL57" s="109">
        <v>2.6818424504929399</v>
      </c>
      <c r="AM57" s="109">
        <v>2.3955906557964699</v>
      </c>
      <c r="AN57" s="109">
        <v>2.3109854235196301</v>
      </c>
      <c r="AO57" s="109">
        <v>2.4601348035866901</v>
      </c>
      <c r="AP57" s="109">
        <v>2.3841840143934299</v>
      </c>
      <c r="AQ57" s="109">
        <v>2.4029687201441599</v>
      </c>
      <c r="AR57" s="109">
        <v>2.2198593838313401</v>
      </c>
      <c r="AS57" s="109">
        <v>2.2721364809724101</v>
      </c>
      <c r="AT57" s="109">
        <v>2.2476351918922202</v>
      </c>
      <c r="AU57" s="109">
        <v>2.1401136848061801</v>
      </c>
      <c r="AV57" s="109">
        <v>2.1618944006113701</v>
      </c>
      <c r="AW57" s="109">
        <v>2.8085375626443199</v>
      </c>
      <c r="AX57" s="109">
        <v>2.7023769206640398</v>
      </c>
      <c r="AY57" s="109">
        <v>2.7449398559925999</v>
      </c>
      <c r="AZ57" s="109">
        <v>2.6548903566840099</v>
      </c>
      <c r="BA57" s="109">
        <v>2.2621217443727102</v>
      </c>
      <c r="BB57" s="109">
        <v>2.1263815406168498</v>
      </c>
      <c r="BC57" s="109">
        <v>0.102850541313949</v>
      </c>
      <c r="BD57" s="109">
        <v>6.16898648972109E-2</v>
      </c>
      <c r="BE57" s="109">
        <v>6.2907656728161607E-2</v>
      </c>
      <c r="BF57" s="109">
        <v>0.16189819901467301</v>
      </c>
      <c r="BG57" s="109">
        <v>8.5687711302061306E-2</v>
      </c>
      <c r="BH57" s="109">
        <v>0.118679893232276</v>
      </c>
      <c r="BI57" s="109">
        <v>8.7211309502651199E-2</v>
      </c>
      <c r="BJ57" s="109">
        <v>6.8379585837606394E-2</v>
      </c>
      <c r="BK57" s="111">
        <v>6.9466309772452023E-2</v>
      </c>
      <c r="BL57" s="109">
        <v>0.21298345406998601</v>
      </c>
      <c r="BM57" s="109">
        <v>0.37034432974202802</v>
      </c>
      <c r="BN57" s="109">
        <v>0.40516595061642302</v>
      </c>
      <c r="BO57" s="109">
        <v>0.38581379984422198</v>
      </c>
      <c r="BP57" s="109">
        <v>0.34428271714652298</v>
      </c>
      <c r="BQ57" s="109">
        <v>0.35341111319999002</v>
      </c>
      <c r="BR57" s="109">
        <v>0.49436427126930099</v>
      </c>
      <c r="BS57" s="109">
        <v>0.34844358214343801</v>
      </c>
      <c r="BT57" s="109">
        <v>0.37265527439026502</v>
      </c>
      <c r="BU57" s="109">
        <v>0.35589064222516997</v>
      </c>
      <c r="BV57" s="109">
        <v>0.29408887643911602</v>
      </c>
      <c r="BW57" s="109">
        <v>0.26824580788047803</v>
      </c>
      <c r="BX57" s="109">
        <v>0.32001252881859199</v>
      </c>
      <c r="BY57" s="109">
        <v>0.306528420938736</v>
      </c>
      <c r="BZ57" s="109">
        <v>0.260121802961161</v>
      </c>
      <c r="CA57" s="109">
        <v>0.308490199852617</v>
      </c>
      <c r="CB57" s="109">
        <v>0.24726916932403301</v>
      </c>
      <c r="CC57" s="109">
        <v>0.23726277712049701</v>
      </c>
      <c r="CD57" s="109">
        <v>0.26413117127136598</v>
      </c>
      <c r="CE57" s="109">
        <v>0.25050958949970398</v>
      </c>
      <c r="CF57" s="109">
        <v>0.27598231098527098</v>
      </c>
      <c r="CG57" s="109">
        <v>0.57045622925462203</v>
      </c>
      <c r="CH57" s="109">
        <v>0.28361071308600599</v>
      </c>
      <c r="CI57" s="109">
        <v>0.25818764386687398</v>
      </c>
      <c r="CJ57" s="109">
        <v>0.52820692407746195</v>
      </c>
      <c r="CK57" s="109">
        <v>0.22111298435698501</v>
      </c>
      <c r="CL57" s="109">
        <v>0.21440037056226099</v>
      </c>
      <c r="CM57" s="107">
        <v>0.220747465557602</v>
      </c>
      <c r="CN57" s="107">
        <v>0.22368430096931599</v>
      </c>
      <c r="CO57" s="107">
        <v>0.21188273870154101</v>
      </c>
      <c r="CP57" s="107">
        <v>0.23341636202252999</v>
      </c>
      <c r="CQ57" s="107">
        <v>0.217885000065798</v>
      </c>
      <c r="CR57" s="107">
        <v>0.20562237729935601</v>
      </c>
      <c r="CS57" s="107">
        <v>0.20527358377517901</v>
      </c>
      <c r="CT57" s="107">
        <v>0.17927611405628599</v>
      </c>
    </row>
    <row r="58" spans="1:98" x14ac:dyDescent="0.3">
      <c r="A58" s="114" t="s">
        <v>32</v>
      </c>
      <c r="B58" s="104"/>
      <c r="C58" s="104"/>
      <c r="D58" s="104"/>
      <c r="E58" s="104"/>
      <c r="F58" s="104"/>
      <c r="G58" s="104"/>
      <c r="H58" s="104"/>
      <c r="I58" s="104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16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</row>
    <row r="59" spans="1:98" s="29" customFormat="1" x14ac:dyDescent="0.3">
      <c r="A59" s="47" t="s">
        <v>32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</row>
    <row r="60" spans="1:98" s="29" customFormat="1" x14ac:dyDescent="0.3">
      <c r="A60" s="30" t="s">
        <v>26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</row>
    <row r="61" spans="1:98" s="112" customFormat="1" x14ac:dyDescent="0.3">
      <c r="A61" s="106" t="s">
        <v>27</v>
      </c>
      <c r="B61" s="107">
        <v>7.2740856698275138</v>
      </c>
      <c r="C61" s="107">
        <v>6.0840912867166565E-2</v>
      </c>
      <c r="D61" s="107">
        <v>4.6500406405385934E-2</v>
      </c>
      <c r="E61" s="107">
        <v>2.0068595942127291E-2</v>
      </c>
      <c r="F61" s="107">
        <v>1.6188830211367168E-2</v>
      </c>
      <c r="G61" s="107">
        <v>1.0629167267353823E-2</v>
      </c>
      <c r="H61" s="107">
        <v>9.7504753402961573E-3</v>
      </c>
      <c r="I61" s="107">
        <v>1.1822183184260688E-2</v>
      </c>
      <c r="J61" s="107">
        <v>7.621504060761319E-3</v>
      </c>
      <c r="K61" s="107">
        <v>1.14728237599367E-2</v>
      </c>
      <c r="L61" s="108">
        <v>5.9335142533789298E-3</v>
      </c>
      <c r="M61" s="109">
        <v>5.2621140849680803E-3</v>
      </c>
      <c r="N61" s="110">
        <v>8.33469770398612E-2</v>
      </c>
      <c r="O61" s="110">
        <v>3.9392207728738996E-3</v>
      </c>
      <c r="P61" s="110">
        <v>9.6866132125299903E-3</v>
      </c>
      <c r="Q61" s="110">
        <v>1.39856172468507E-2</v>
      </c>
      <c r="R61" s="110">
        <v>3.5012253551445001E-2</v>
      </c>
      <c r="S61" s="110">
        <v>13.235565431325499</v>
      </c>
      <c r="T61" s="110">
        <v>8.4204766478785409</v>
      </c>
      <c r="U61" s="110">
        <v>6.7023957675991799</v>
      </c>
      <c r="V61" s="110">
        <v>37.669270800824002</v>
      </c>
      <c r="W61" s="110">
        <v>32.052789523597099</v>
      </c>
      <c r="X61" s="110">
        <v>30.934546232049499</v>
      </c>
      <c r="Y61" s="110">
        <v>19.128746426561499</v>
      </c>
      <c r="Z61" s="110">
        <v>22.110294487719599</v>
      </c>
      <c r="AA61" s="110">
        <v>24.0737149560223</v>
      </c>
      <c r="AB61" s="110">
        <v>24.632352013418899</v>
      </c>
      <c r="AC61" s="110">
        <v>21.748579875590899</v>
      </c>
      <c r="AD61" s="110">
        <v>22.5197396054287</v>
      </c>
      <c r="AE61" s="110">
        <v>22.592328070552401</v>
      </c>
      <c r="AF61" s="110">
        <v>16.465561415464499</v>
      </c>
      <c r="AG61" s="110">
        <v>17.583952520762299</v>
      </c>
      <c r="AH61" s="110">
        <v>14.5446283429654</v>
      </c>
      <c r="AI61" s="110">
        <v>14.148766555978</v>
      </c>
      <c r="AJ61" s="110">
        <v>9.8979051360195296</v>
      </c>
      <c r="AK61" s="110">
        <v>6.3173721958534799</v>
      </c>
      <c r="AL61" s="110">
        <v>7.4222747603797199</v>
      </c>
      <c r="AM61" s="110">
        <v>8.8227422142649203</v>
      </c>
      <c r="AN61" s="110">
        <v>6.7688497821197702</v>
      </c>
      <c r="AO61" s="110">
        <v>5.7306228629899703E-2</v>
      </c>
      <c r="AP61" s="110">
        <v>4.7496390797253901E-2</v>
      </c>
      <c r="AQ61" s="110">
        <v>3.0586003714536601E-2</v>
      </c>
      <c r="AR61" s="110">
        <v>1.99340773784319</v>
      </c>
      <c r="AS61" s="110">
        <v>1.6724953512201699</v>
      </c>
      <c r="AT61" s="110">
        <v>0.184143350432519</v>
      </c>
      <c r="AU61" s="110">
        <v>2.38238557359325</v>
      </c>
      <c r="AV61" s="110">
        <v>0.868060226231677</v>
      </c>
      <c r="AW61" s="110">
        <v>0.17437754190074101</v>
      </c>
      <c r="AX61" s="110">
        <v>3.00422256746768E-3</v>
      </c>
      <c r="AY61" s="110">
        <v>2.41367593059881E-2</v>
      </c>
      <c r="AZ61" s="110">
        <v>6.9871275746990799E-2</v>
      </c>
      <c r="BA61" s="110">
        <v>4.10289084600656E-2</v>
      </c>
      <c r="BB61" s="110">
        <v>4.1045242001085801E-2</v>
      </c>
      <c r="BC61" s="110">
        <v>4.8206994088606903E-2</v>
      </c>
      <c r="BD61" s="110">
        <v>0.17544657769161201</v>
      </c>
      <c r="BE61" s="110">
        <v>0.18239204330678699</v>
      </c>
      <c r="BF61" s="110">
        <v>0.224915823577581</v>
      </c>
      <c r="BG61" s="110">
        <v>7.9861876111480004E-2</v>
      </c>
      <c r="BH61" s="110">
        <v>0.43629004496003598</v>
      </c>
      <c r="BI61" s="110">
        <v>1.6331176406862301E-3</v>
      </c>
      <c r="BJ61" s="110">
        <v>2.7108121159519601E-2</v>
      </c>
      <c r="BK61" s="111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3.2279579309394098E-3</v>
      </c>
      <c r="BT61" s="110">
        <v>4.1113512567683098E-3</v>
      </c>
      <c r="BU61" s="110">
        <v>3.2020915874777299E-3</v>
      </c>
      <c r="BV61" s="110">
        <v>4.5320793139869203E-3</v>
      </c>
      <c r="BW61" s="110">
        <v>9.4429828205982707E-3</v>
      </c>
      <c r="BX61" s="110">
        <v>0</v>
      </c>
      <c r="BY61" s="110">
        <v>0</v>
      </c>
      <c r="BZ61" s="110">
        <v>1.57293474944009E-2</v>
      </c>
      <c r="CA61" s="110">
        <v>1.52848413136245E-2</v>
      </c>
      <c r="CB61" s="110">
        <v>2.2260253611240802E-2</v>
      </c>
      <c r="CC61" s="110">
        <v>1.4120535477232601E-2</v>
      </c>
      <c r="CD61" s="110">
        <v>3.8329256034655701E-2</v>
      </c>
      <c r="CE61" s="110">
        <v>0.38725945721257299</v>
      </c>
      <c r="CF61" s="110">
        <v>0.101349354121489</v>
      </c>
      <c r="CG61" s="110">
        <v>2.1374831950372399E-2</v>
      </c>
      <c r="CH61" s="110">
        <v>2.18149786488322</v>
      </c>
      <c r="CI61" s="110">
        <v>0.15597363182104601</v>
      </c>
      <c r="CJ61" s="110">
        <v>8.3759854970247599E-2</v>
      </c>
      <c r="CK61" s="110">
        <v>3.3540335479977097E-2</v>
      </c>
      <c r="CL61" s="110">
        <v>3.8692637637495801E-2</v>
      </c>
      <c r="CM61" s="108">
        <v>1.07943810448288</v>
      </c>
      <c r="CN61" s="108">
        <v>4.4153914494122404</v>
      </c>
      <c r="CO61" s="108">
        <v>2.5209526867791299</v>
      </c>
      <c r="CP61" s="108">
        <v>6.0199665863299497E-3</v>
      </c>
      <c r="CQ61" s="108">
        <v>1.3144096933877501E-2</v>
      </c>
      <c r="CR61" s="108">
        <v>3.7374871696389598E-3</v>
      </c>
      <c r="CS61" s="108">
        <v>5.2882370968450401E-2</v>
      </c>
      <c r="CT61" s="108">
        <v>0.30073132142244802</v>
      </c>
    </row>
    <row r="62" spans="1:98" x14ac:dyDescent="0.3">
      <c r="B62" s="2"/>
      <c r="C62" s="2"/>
      <c r="D62" s="2"/>
      <c r="E62" s="121"/>
      <c r="F62" s="2"/>
      <c r="G62" s="2"/>
      <c r="H62" s="2"/>
      <c r="I62" s="121"/>
      <c r="J62" s="2"/>
      <c r="K62" s="2"/>
      <c r="L62" s="2"/>
      <c r="BK62" s="116"/>
      <c r="CM62" s="2"/>
      <c r="CN62" s="2"/>
      <c r="CO62" s="2"/>
      <c r="CP62" s="2"/>
      <c r="CQ62" s="2"/>
      <c r="CR62" s="2"/>
      <c r="CS62" s="2"/>
    </row>
    <row r="63" spans="1:98" s="54" customFormat="1" ht="28.8" x14ac:dyDescent="0.3">
      <c r="A63" s="122" t="s">
        <v>33</v>
      </c>
      <c r="B63" s="123">
        <v>1135070.5637215446</v>
      </c>
      <c r="C63" s="123">
        <v>1596518.7280848306</v>
      </c>
      <c r="D63" s="123">
        <v>1642275.7615232223</v>
      </c>
      <c r="E63" s="123">
        <v>1641945.3009656561</v>
      </c>
      <c r="F63" s="123">
        <v>1656173.0584997525</v>
      </c>
      <c r="G63" s="123">
        <v>1649072.3677358858</v>
      </c>
      <c r="H63" s="123">
        <v>1667860.2087939971</v>
      </c>
      <c r="I63" s="123">
        <v>1653420.2690853621</v>
      </c>
      <c r="J63" s="123">
        <v>1687627.2959855702</v>
      </c>
      <c r="K63" s="123">
        <v>1687175.23860273</v>
      </c>
      <c r="L63" s="123">
        <v>1685710.20736109</v>
      </c>
      <c r="M63" s="123">
        <v>1765950.9674041099</v>
      </c>
      <c r="N63" s="123">
        <v>1791337.4514814301</v>
      </c>
      <c r="O63" s="123">
        <v>1773676.6223985199</v>
      </c>
      <c r="P63" s="123">
        <v>1780844.92036207</v>
      </c>
      <c r="Q63" s="123">
        <v>1783032.7884105199</v>
      </c>
      <c r="R63" s="123">
        <v>1792158.3785172901</v>
      </c>
      <c r="S63" s="123">
        <v>1793597.2457131799</v>
      </c>
      <c r="T63" s="123">
        <v>1822825.28481743</v>
      </c>
      <c r="U63" s="123">
        <v>1865181.2863447301</v>
      </c>
      <c r="V63" s="123">
        <v>1893653.6495526901</v>
      </c>
      <c r="W63" s="123">
        <v>1888129.46768679</v>
      </c>
      <c r="X63" s="123">
        <v>1866637.91153149</v>
      </c>
      <c r="Y63" s="123">
        <v>1860500.74683194</v>
      </c>
      <c r="Z63" s="123">
        <v>1868616.50109758</v>
      </c>
      <c r="AA63" s="123">
        <v>1852481.7591975799</v>
      </c>
      <c r="AB63" s="123">
        <v>1842006.4200069699</v>
      </c>
      <c r="AC63" s="123">
        <v>1814337.0896371</v>
      </c>
      <c r="AD63" s="123">
        <v>1811313.84723601</v>
      </c>
      <c r="AE63" s="123">
        <v>1809711.3863250699</v>
      </c>
      <c r="AF63" s="123">
        <v>1817901.0215928</v>
      </c>
      <c r="AG63" s="123">
        <v>1825142.91955837</v>
      </c>
      <c r="AH63" s="123">
        <v>1799142.9372914</v>
      </c>
      <c r="AI63" s="123">
        <v>1832668.81020681</v>
      </c>
      <c r="AJ63" s="123">
        <v>1827861.4739265</v>
      </c>
      <c r="AK63" s="123">
        <v>1879323.33611273</v>
      </c>
      <c r="AL63" s="123">
        <v>1950218.8536446199</v>
      </c>
      <c r="AM63" s="123">
        <v>1939112.98308939</v>
      </c>
      <c r="AN63" s="123">
        <v>2015509.3352615</v>
      </c>
      <c r="AO63" s="123">
        <v>1994990.4694247199</v>
      </c>
      <c r="AP63" s="123">
        <v>2022349.8543135501</v>
      </c>
      <c r="AQ63" s="123">
        <v>1997660.0678195499</v>
      </c>
      <c r="AR63" s="123">
        <v>2064566.40314196</v>
      </c>
      <c r="AS63" s="123">
        <v>2067034.5115820901</v>
      </c>
      <c r="AT63" s="123">
        <v>2089861.5008622601</v>
      </c>
      <c r="AU63" s="123">
        <v>2085015.34309309</v>
      </c>
      <c r="AV63" s="123">
        <v>2073404.4301175401</v>
      </c>
      <c r="AW63" s="123">
        <v>2117881.98693508</v>
      </c>
      <c r="AX63" s="123">
        <v>2121028.57452458</v>
      </c>
      <c r="AY63" s="123">
        <v>2119995.5538183101</v>
      </c>
      <c r="AZ63" s="123">
        <v>2131619.62783289</v>
      </c>
      <c r="BA63" s="123">
        <v>2153234.4442940801</v>
      </c>
      <c r="BB63" s="123">
        <v>2160508.4621422901</v>
      </c>
      <c r="BC63" s="123">
        <v>2162157.44723813</v>
      </c>
      <c r="BD63" s="123">
        <v>2169614.6203653701</v>
      </c>
      <c r="BE63" s="123">
        <v>2153802.1953362199</v>
      </c>
      <c r="BF63" s="123">
        <v>2172133.4839763199</v>
      </c>
      <c r="BG63" s="123">
        <v>2187433.05472686</v>
      </c>
      <c r="BH63" s="123">
        <v>2199785.1546235499</v>
      </c>
      <c r="BI63" s="123">
        <v>2268206.6204356798</v>
      </c>
      <c r="BJ63" s="123">
        <v>2259869.16925814</v>
      </c>
      <c r="BK63" s="124">
        <v>2192188.7560257739</v>
      </c>
      <c r="BL63" s="123">
        <v>2166871.9480918101</v>
      </c>
      <c r="BM63" s="123">
        <v>2213517.4697153</v>
      </c>
      <c r="BN63" s="123">
        <v>2221661.8528180099</v>
      </c>
      <c r="BO63" s="123">
        <v>2267447.6355365301</v>
      </c>
      <c r="BP63" s="123">
        <v>2428916.64023514</v>
      </c>
      <c r="BQ63" s="123">
        <v>2422536.68481699</v>
      </c>
      <c r="BR63" s="123">
        <v>2452299.3112645498</v>
      </c>
      <c r="BS63" s="123">
        <v>2532346.8869646098</v>
      </c>
      <c r="BT63" s="123">
        <v>2562482.79764813</v>
      </c>
      <c r="BU63" s="123">
        <v>2645974.6789238099</v>
      </c>
      <c r="BV63" s="123">
        <v>2665104.1121648801</v>
      </c>
      <c r="BW63" s="123">
        <v>2706253.6491653398</v>
      </c>
      <c r="BX63" s="123">
        <v>2743299.35847393</v>
      </c>
      <c r="BY63" s="123">
        <v>2797543.4175921199</v>
      </c>
      <c r="BZ63" s="123">
        <v>2804416.48553936</v>
      </c>
      <c r="CA63" s="123">
        <v>2871013.3417824102</v>
      </c>
      <c r="CB63" s="123">
        <v>2927487.9928223798</v>
      </c>
      <c r="CC63" s="123">
        <v>2933733.7135657002</v>
      </c>
      <c r="CD63" s="123">
        <v>2958146.1198875899</v>
      </c>
      <c r="CE63" s="123">
        <v>2986064.6398518202</v>
      </c>
      <c r="CF63" s="123">
        <v>3052402.71749241</v>
      </c>
      <c r="CG63" s="123">
        <v>3236008.3034728402</v>
      </c>
      <c r="CH63" s="123">
        <v>3187470.5338388002</v>
      </c>
      <c r="CI63" s="123">
        <v>3195069.9301513201</v>
      </c>
      <c r="CJ63" s="123">
        <v>3255437.7829982601</v>
      </c>
      <c r="CK63" s="123">
        <v>3303698.7697789101</v>
      </c>
      <c r="CL63" s="123">
        <v>3355914.3115380299</v>
      </c>
      <c r="CM63" s="123">
        <v>3401124.4034510399</v>
      </c>
      <c r="CN63" s="123">
        <v>3425050.01994474</v>
      </c>
      <c r="CO63" s="123">
        <v>3433316.62194337</v>
      </c>
      <c r="CP63" s="123">
        <v>3445449.7517882301</v>
      </c>
      <c r="CQ63" s="123">
        <v>3491180.0390876699</v>
      </c>
      <c r="CR63" s="123">
        <v>3522751.1094399202</v>
      </c>
      <c r="CS63" s="123">
        <v>3637101.8103289302</v>
      </c>
      <c r="CT63" s="123">
        <v>3607667.1998056499</v>
      </c>
    </row>
    <row r="64" spans="1:98" s="29" customFormat="1" x14ac:dyDescent="0.3">
      <c r="A64" s="125" t="s">
        <v>34</v>
      </c>
      <c r="B64" s="126">
        <v>144693.80388924654</v>
      </c>
      <c r="C64" s="126">
        <v>170470.96973963891</v>
      </c>
      <c r="D64" s="126">
        <v>141489.4439421373</v>
      </c>
      <c r="E64" s="126">
        <v>111599.82373955398</v>
      </c>
      <c r="F64" s="126">
        <v>112141.44070962696</v>
      </c>
      <c r="G64" s="126">
        <v>113513.13545006435</v>
      </c>
      <c r="H64" s="126">
        <v>118020.02338464238</v>
      </c>
      <c r="I64" s="126">
        <v>113914.36923789771</v>
      </c>
      <c r="J64" s="126">
        <v>111991.08272777963</v>
      </c>
      <c r="K64" s="126">
        <v>112282.69761336999</v>
      </c>
      <c r="L64" s="126">
        <v>117446.53961830999</v>
      </c>
      <c r="M64" s="127">
        <v>110086.04877433</v>
      </c>
      <c r="N64" s="127">
        <v>93615.700648200494</v>
      </c>
      <c r="O64" s="127">
        <v>91895.958826159796</v>
      </c>
      <c r="P64" s="127">
        <v>88827.271532030107</v>
      </c>
      <c r="Q64" s="127">
        <v>95884.325286610096</v>
      </c>
      <c r="R64" s="127">
        <v>90205.386262190106</v>
      </c>
      <c r="S64" s="127">
        <v>84842.192983910194</v>
      </c>
      <c r="T64" s="127">
        <v>77507.970572449995</v>
      </c>
      <c r="U64" s="127">
        <v>87337.191050910202</v>
      </c>
      <c r="V64" s="127">
        <v>79896.087098920005</v>
      </c>
      <c r="W64" s="127">
        <v>76467.357916410096</v>
      </c>
      <c r="X64" s="127">
        <v>74980.574538749905</v>
      </c>
      <c r="Y64" s="127">
        <v>74687.3448173301</v>
      </c>
      <c r="Z64" s="127">
        <v>68400.477919569705</v>
      </c>
      <c r="AA64" s="127">
        <v>67092.049612590301</v>
      </c>
      <c r="AB64" s="127">
        <v>68427.593723079903</v>
      </c>
      <c r="AC64" s="127">
        <v>86153.490660930096</v>
      </c>
      <c r="AD64" s="127">
        <v>69132.704028609907</v>
      </c>
      <c r="AE64" s="127">
        <v>82478.180883299996</v>
      </c>
      <c r="AF64" s="127">
        <v>76104.9308309599</v>
      </c>
      <c r="AG64" s="127">
        <v>74277.341852290599</v>
      </c>
      <c r="AH64" s="127">
        <v>77201.393065579905</v>
      </c>
      <c r="AI64" s="127">
        <v>75293.154060969406</v>
      </c>
      <c r="AJ64" s="127">
        <v>77618.959938300104</v>
      </c>
      <c r="AK64" s="127">
        <v>103305.03688189</v>
      </c>
      <c r="AL64" s="127">
        <v>82884.378710190504</v>
      </c>
      <c r="AM64" s="127">
        <v>93191.338852510104</v>
      </c>
      <c r="AN64" s="127">
        <v>80499.3958125801</v>
      </c>
      <c r="AO64" s="127">
        <v>83045.298544070203</v>
      </c>
      <c r="AP64" s="127">
        <v>91845.148821249604</v>
      </c>
      <c r="AQ64" s="127">
        <v>92769.417315629995</v>
      </c>
      <c r="AR64" s="127">
        <v>91591.834435559795</v>
      </c>
      <c r="AS64" s="127">
        <v>97033.310836499804</v>
      </c>
      <c r="AT64" s="127">
        <v>82353.577330879605</v>
      </c>
      <c r="AU64" s="127">
        <v>81510.940328520504</v>
      </c>
      <c r="AV64" s="127">
        <v>85530.501321729302</v>
      </c>
      <c r="AW64" s="127">
        <v>92765.495341570102</v>
      </c>
      <c r="AX64" s="127">
        <v>85621.616708779693</v>
      </c>
      <c r="AY64" s="127">
        <v>90175.988769429707</v>
      </c>
      <c r="AZ64" s="127">
        <v>82697.957714660093</v>
      </c>
      <c r="BA64" s="127">
        <v>89737.909641579696</v>
      </c>
      <c r="BB64" s="127">
        <v>88142.243398730207</v>
      </c>
      <c r="BC64" s="127">
        <v>87234.885723539206</v>
      </c>
      <c r="BD64" s="127">
        <v>89777.245857399903</v>
      </c>
      <c r="BE64" s="127">
        <v>94003.753977720204</v>
      </c>
      <c r="BF64" s="127">
        <v>89695.304135089697</v>
      </c>
      <c r="BG64" s="127">
        <v>88153.665940470499</v>
      </c>
      <c r="BH64" s="127">
        <v>90521.734112010294</v>
      </c>
      <c r="BI64" s="127">
        <v>90775.710259339801</v>
      </c>
      <c r="BJ64" s="127">
        <v>83745.950257720004</v>
      </c>
      <c r="BK64" s="105">
        <v>69214.760058776214</v>
      </c>
      <c r="BL64" s="127">
        <v>86481.612714020099</v>
      </c>
      <c r="BM64" s="127">
        <v>79231.732990409699</v>
      </c>
      <c r="BN64" s="127">
        <v>76747.082355210106</v>
      </c>
      <c r="BO64" s="127">
        <v>70572.0081386198</v>
      </c>
      <c r="BP64" s="127">
        <v>105670.08338965999</v>
      </c>
      <c r="BQ64" s="127">
        <v>97752.020572710797</v>
      </c>
      <c r="BR64" s="127">
        <v>85214.752432429697</v>
      </c>
      <c r="BS64" s="127">
        <v>68947.651065560101</v>
      </c>
      <c r="BT64" s="127">
        <v>62841.819795589901</v>
      </c>
      <c r="BU64" s="127">
        <v>70908.086318219997</v>
      </c>
      <c r="BV64" s="127">
        <v>69947.576098989695</v>
      </c>
      <c r="BW64" s="127">
        <v>63300.977762739603</v>
      </c>
      <c r="BX64" s="127">
        <v>52163.271896079597</v>
      </c>
      <c r="BY64" s="127">
        <v>59613.272350339699</v>
      </c>
      <c r="BZ64" s="127">
        <v>54970.731332579599</v>
      </c>
      <c r="CA64" s="127">
        <v>53809.070717460498</v>
      </c>
      <c r="CB64" s="127">
        <v>54734.958717950598</v>
      </c>
      <c r="CC64" s="127">
        <v>49602.867131470703</v>
      </c>
      <c r="CD64" s="127">
        <v>46916.271753859699</v>
      </c>
      <c r="CE64" s="127">
        <v>48712.918634340203</v>
      </c>
      <c r="CF64" s="127">
        <v>55364.274821129598</v>
      </c>
      <c r="CG64" s="127">
        <v>72612.827314480193</v>
      </c>
      <c r="CH64" s="127">
        <v>77376.610148860098</v>
      </c>
      <c r="CI64" s="127">
        <v>87308.966580660097</v>
      </c>
      <c r="CJ64" s="127">
        <v>94361.309741460296</v>
      </c>
      <c r="CK64" s="127">
        <v>75497.349750779598</v>
      </c>
      <c r="CL64" s="127">
        <v>77153.071681560497</v>
      </c>
      <c r="CM64" s="126">
        <v>90336.889228569795</v>
      </c>
      <c r="CN64" s="126">
        <v>84644.1948211407</v>
      </c>
      <c r="CO64" s="126">
        <v>94246.100192660495</v>
      </c>
      <c r="CP64" s="126">
        <v>101129.04232394999</v>
      </c>
      <c r="CQ64" s="126">
        <v>102217.67755896</v>
      </c>
      <c r="CR64" s="126">
        <v>107972.526715039</v>
      </c>
      <c r="CS64" s="126">
        <v>139043.01788162999</v>
      </c>
      <c r="CT64" s="126">
        <v>130352.684221289</v>
      </c>
    </row>
    <row r="65" spans="1:98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29"/>
      <c r="CM65" s="2"/>
      <c r="CN65" s="2"/>
      <c r="CO65" s="2"/>
      <c r="CP65" s="2"/>
      <c r="CQ65" s="2"/>
      <c r="CR65" s="2"/>
      <c r="CS65" s="2"/>
    </row>
    <row r="66" spans="1:98" s="29" customFormat="1" x14ac:dyDescent="0.3">
      <c r="A66" s="130" t="s">
        <v>35</v>
      </c>
      <c r="B66" s="50">
        <v>1279764.367610791</v>
      </c>
      <c r="C66" s="50">
        <v>1766989.6978244695</v>
      </c>
      <c r="D66" s="50">
        <v>1783765.2054653596</v>
      </c>
      <c r="E66" s="50">
        <v>1753545.1247052101</v>
      </c>
      <c r="F66" s="50">
        <v>1768314.4992093795</v>
      </c>
      <c r="G66" s="50">
        <v>1762585.5031859502</v>
      </c>
      <c r="H66" s="50">
        <v>1785880.2321786394</v>
      </c>
      <c r="I66" s="50">
        <v>1767334.6383232598</v>
      </c>
      <c r="J66" s="50">
        <v>1799618.3787133498</v>
      </c>
      <c r="K66" s="50">
        <v>1799457.9362160999</v>
      </c>
      <c r="L66" s="50">
        <v>1803156.7469794</v>
      </c>
      <c r="M66" s="49">
        <v>1876037.0161784401</v>
      </c>
      <c r="N66" s="49">
        <v>1884953.1521296301</v>
      </c>
      <c r="O66" s="49">
        <v>1865572.5812246799</v>
      </c>
      <c r="P66" s="49">
        <v>1869672.1918941</v>
      </c>
      <c r="Q66" s="49">
        <v>1878917.11369713</v>
      </c>
      <c r="R66" s="49">
        <v>1882363.7647794799</v>
      </c>
      <c r="S66" s="49">
        <v>1878439.4386970899</v>
      </c>
      <c r="T66" s="49">
        <v>1900333.2553898799</v>
      </c>
      <c r="U66" s="49">
        <v>1952518.47739564</v>
      </c>
      <c r="V66" s="49">
        <v>1973549.7366516099</v>
      </c>
      <c r="W66" s="49">
        <v>1964596.8256031999</v>
      </c>
      <c r="X66" s="49">
        <v>1941618.4860702399</v>
      </c>
      <c r="Y66" s="49">
        <v>1935188.0916492699</v>
      </c>
      <c r="Z66" s="49">
        <v>1937016.9790171499</v>
      </c>
      <c r="AA66" s="49">
        <v>1919573.80881017</v>
      </c>
      <c r="AB66" s="49">
        <v>1910434.0137300501</v>
      </c>
      <c r="AC66" s="49">
        <v>1900490.5802980301</v>
      </c>
      <c r="AD66" s="49">
        <v>1880446.5512646199</v>
      </c>
      <c r="AE66" s="49">
        <v>1892189.56720837</v>
      </c>
      <c r="AF66" s="49">
        <v>1894005.95242376</v>
      </c>
      <c r="AG66" s="49">
        <v>1899420.2614106601</v>
      </c>
      <c r="AH66" s="49">
        <v>1876344.33035698</v>
      </c>
      <c r="AI66" s="49">
        <v>1907961.9642677801</v>
      </c>
      <c r="AJ66" s="49">
        <v>1905480.4338648</v>
      </c>
      <c r="AK66" s="49">
        <v>1982628.3729946199</v>
      </c>
      <c r="AL66" s="49">
        <v>2033103.23235481</v>
      </c>
      <c r="AM66" s="49">
        <v>2032304.3219419001</v>
      </c>
      <c r="AN66" s="49">
        <v>2096008.7310740801</v>
      </c>
      <c r="AO66" s="49">
        <v>2078035.7679687899</v>
      </c>
      <c r="AP66" s="49">
        <v>2114195.0031348001</v>
      </c>
      <c r="AQ66" s="49">
        <v>2090429.4851351799</v>
      </c>
      <c r="AR66" s="49">
        <v>2156158.2375775198</v>
      </c>
      <c r="AS66" s="49">
        <v>2164067.8224185901</v>
      </c>
      <c r="AT66" s="49">
        <v>2172215.0781931402</v>
      </c>
      <c r="AU66" s="49">
        <v>2166526.28342161</v>
      </c>
      <c r="AV66" s="49">
        <v>2158934.9314392698</v>
      </c>
      <c r="AW66" s="49">
        <v>2210647.4822766501</v>
      </c>
      <c r="AX66" s="49">
        <v>2206650.1912333602</v>
      </c>
      <c r="AY66" s="49">
        <v>2210171.5425877399</v>
      </c>
      <c r="AZ66" s="49">
        <v>2214317.5855475501</v>
      </c>
      <c r="BA66" s="49">
        <v>2242972.3539356599</v>
      </c>
      <c r="BB66" s="49">
        <v>2248650.7055410198</v>
      </c>
      <c r="BC66" s="49">
        <v>2249392.3329616701</v>
      </c>
      <c r="BD66" s="49">
        <v>2259391.86622277</v>
      </c>
      <c r="BE66" s="49">
        <v>2247805.94931394</v>
      </c>
      <c r="BF66" s="49">
        <v>2261828.7881114101</v>
      </c>
      <c r="BG66" s="49">
        <v>2275586.7206673301</v>
      </c>
      <c r="BH66" s="49">
        <v>2290306.8887355598</v>
      </c>
      <c r="BI66" s="49">
        <v>2358982.33069502</v>
      </c>
      <c r="BJ66" s="49">
        <v>2343615.11951586</v>
      </c>
      <c r="BK66" s="49">
        <v>2261403.5160845499</v>
      </c>
      <c r="BL66" s="49">
        <v>2253353.5608058302</v>
      </c>
      <c r="BM66" s="49">
        <v>2292749.2027057102</v>
      </c>
      <c r="BN66" s="49">
        <v>2298408.93517322</v>
      </c>
      <c r="BO66" s="49">
        <v>2338019.6436751499</v>
      </c>
      <c r="BP66" s="49">
        <v>2534586.7236247999</v>
      </c>
      <c r="BQ66" s="49">
        <v>2520288.7053896999</v>
      </c>
      <c r="BR66" s="49">
        <v>2537514.06369698</v>
      </c>
      <c r="BS66" s="49">
        <v>2601294.5380301699</v>
      </c>
      <c r="BT66" s="49">
        <v>2625324.6174437199</v>
      </c>
      <c r="BU66" s="49">
        <v>2716882.7652420299</v>
      </c>
      <c r="BV66" s="49">
        <v>2735051.6882638698</v>
      </c>
      <c r="BW66" s="49">
        <v>2769554.6269280799</v>
      </c>
      <c r="BX66" s="49">
        <v>2795462.6303700102</v>
      </c>
      <c r="BY66" s="49">
        <v>2857156.68994246</v>
      </c>
      <c r="BZ66" s="49">
        <v>2859387.2168719401</v>
      </c>
      <c r="CA66" s="49">
        <v>2924822.4124998702</v>
      </c>
      <c r="CB66" s="49">
        <v>2982222.95154033</v>
      </c>
      <c r="CC66" s="49">
        <v>2983336.58069717</v>
      </c>
      <c r="CD66" s="49">
        <v>3005062.3916414501</v>
      </c>
      <c r="CE66" s="49">
        <v>3034777.5584861599</v>
      </c>
      <c r="CF66" s="49">
        <v>3107766.9923135401</v>
      </c>
      <c r="CG66" s="49">
        <v>3308621.13078732</v>
      </c>
      <c r="CH66" s="49">
        <v>3264847.1439876598</v>
      </c>
      <c r="CI66" s="49">
        <v>3282378.8967319801</v>
      </c>
      <c r="CJ66" s="49">
        <v>3349799.0927397199</v>
      </c>
      <c r="CK66" s="49">
        <v>3379196.1195296901</v>
      </c>
      <c r="CL66" s="49">
        <v>3433067.3832195899</v>
      </c>
      <c r="CM66" s="50">
        <v>3491461.2926796102</v>
      </c>
      <c r="CN66" s="50">
        <v>3509694.2147658798</v>
      </c>
      <c r="CO66" s="50">
        <v>3527562.72213603</v>
      </c>
      <c r="CP66" s="50">
        <v>3546578.7941121799</v>
      </c>
      <c r="CQ66" s="50">
        <v>3593397.7166466299</v>
      </c>
      <c r="CR66" s="50">
        <v>3630723.6361549599</v>
      </c>
      <c r="CS66" s="50">
        <v>3776144.8282105601</v>
      </c>
      <c r="CT66" s="50">
        <v>3738019.88402694</v>
      </c>
    </row>
    <row r="67" spans="1:98" s="29" customFormat="1" x14ac:dyDescent="0.3">
      <c r="A67" s="131" t="s">
        <v>26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</row>
    <row r="68" spans="1:98" s="136" customFormat="1" x14ac:dyDescent="0.3">
      <c r="A68" s="132" t="s">
        <v>27</v>
      </c>
      <c r="B68" s="133">
        <v>35.647376908056941</v>
      </c>
      <c r="C68" s="133">
        <v>34.063896145973587</v>
      </c>
      <c r="D68" s="133">
        <v>33.277378806830136</v>
      </c>
      <c r="E68" s="133">
        <v>33.839329876875233</v>
      </c>
      <c r="F68" s="133">
        <v>33.815423164338227</v>
      </c>
      <c r="G68" s="133">
        <v>34.738122133860202</v>
      </c>
      <c r="H68" s="133">
        <v>34.551955526727994</v>
      </c>
      <c r="I68" s="133">
        <v>34.383696357937353</v>
      </c>
      <c r="J68" s="134">
        <v>34.112325867629579</v>
      </c>
      <c r="K68" s="134">
        <v>34.143881203431199</v>
      </c>
      <c r="L68" s="134">
        <v>33.621567610637499</v>
      </c>
      <c r="M68" s="133">
        <v>32.721237486327503</v>
      </c>
      <c r="N68" s="134">
        <v>34.923946008724897</v>
      </c>
      <c r="O68" s="134">
        <v>34.524230873009401</v>
      </c>
      <c r="P68" s="134">
        <v>34.731600158403097</v>
      </c>
      <c r="Q68" s="134">
        <v>34.446482483319798</v>
      </c>
      <c r="R68" s="134">
        <v>34.368848408684201</v>
      </c>
      <c r="S68" s="134">
        <v>34.323251976644599</v>
      </c>
      <c r="T68" s="134">
        <v>34.2133253188683</v>
      </c>
      <c r="U68" s="134">
        <v>34.580838868717898</v>
      </c>
      <c r="V68" s="134">
        <v>34.568272747288901</v>
      </c>
      <c r="W68" s="134">
        <v>34.900701632175803</v>
      </c>
      <c r="X68" s="134">
        <v>35.207838865327901</v>
      </c>
      <c r="Y68" s="134">
        <v>33.580810894681697</v>
      </c>
      <c r="Z68" s="134">
        <v>33.655459065235597</v>
      </c>
      <c r="AA68" s="134">
        <v>32.645174614379698</v>
      </c>
      <c r="AB68" s="134">
        <v>32.9770822759384</v>
      </c>
      <c r="AC68" s="134">
        <v>32.554330655272103</v>
      </c>
      <c r="AD68" s="134">
        <v>32.320166961981101</v>
      </c>
      <c r="AE68" s="134">
        <v>31.711396529746999</v>
      </c>
      <c r="AF68" s="134">
        <v>31.089407325381298</v>
      </c>
      <c r="AG68" s="134">
        <v>30.732327911316499</v>
      </c>
      <c r="AH68" s="134">
        <v>30.120025851905702</v>
      </c>
      <c r="AI68" s="134">
        <v>30.150913385770298</v>
      </c>
      <c r="AJ68" s="134">
        <v>29.689129316473998</v>
      </c>
      <c r="AK68" s="134">
        <v>27.575618309412398</v>
      </c>
      <c r="AL68" s="134">
        <v>27.572737712373002</v>
      </c>
      <c r="AM68" s="134">
        <v>27.3258725717406</v>
      </c>
      <c r="AN68" s="134">
        <v>28.2361499109821</v>
      </c>
      <c r="AO68" s="134">
        <v>27.8565827150485</v>
      </c>
      <c r="AP68" s="134">
        <v>27.332868246763901</v>
      </c>
      <c r="AQ68" s="134">
        <v>26.427643457996201</v>
      </c>
      <c r="AR68" s="134">
        <v>26.134998419042098</v>
      </c>
      <c r="AS68" s="134">
        <v>26.089224322795399</v>
      </c>
      <c r="AT68" s="134">
        <v>24.272883819046498</v>
      </c>
      <c r="AU68" s="134">
        <v>22.534945345760701</v>
      </c>
      <c r="AV68" s="134">
        <v>21.587564475946799</v>
      </c>
      <c r="AW68" s="134">
        <v>20.2503264140346</v>
      </c>
      <c r="AX68" s="134">
        <v>20.431411956419701</v>
      </c>
      <c r="AY68" s="134">
        <v>20.121310431133001</v>
      </c>
      <c r="AZ68" s="134">
        <v>19.848720145040001</v>
      </c>
      <c r="BA68" s="134">
        <v>19.7751717475143</v>
      </c>
      <c r="BB68" s="134">
        <v>18.949388938881501</v>
      </c>
      <c r="BC68" s="134">
        <v>18.606570090599298</v>
      </c>
      <c r="BD68" s="134">
        <v>18.049700662224598</v>
      </c>
      <c r="BE68" s="134">
        <v>18.027808452969499</v>
      </c>
      <c r="BF68" s="134">
        <v>17.090430320084</v>
      </c>
      <c r="BG68" s="134">
        <v>16.8758115008152</v>
      </c>
      <c r="BH68" s="134">
        <v>15.9737309739329</v>
      </c>
      <c r="BI68" s="134">
        <v>14.9372598756089</v>
      </c>
      <c r="BJ68" s="134">
        <v>15.3001646796712</v>
      </c>
      <c r="BK68" s="135">
        <v>13.787200812247393</v>
      </c>
      <c r="BL68" s="134">
        <v>13.8968861480723</v>
      </c>
      <c r="BM68" s="134">
        <v>13.823190245216701</v>
      </c>
      <c r="BN68" s="134">
        <v>14.1229795270586</v>
      </c>
      <c r="BO68" s="134">
        <v>14.856638852388601</v>
      </c>
      <c r="BP68" s="134">
        <v>14.7011483777633</v>
      </c>
      <c r="BQ68" s="134">
        <v>14.990456572289499</v>
      </c>
      <c r="BR68" s="134">
        <v>16.141398326666799</v>
      </c>
      <c r="BS68" s="134">
        <v>16.450819880798001</v>
      </c>
      <c r="BT68" s="134">
        <v>16.7395282411319</v>
      </c>
      <c r="BU68" s="134">
        <v>16.289403070480802</v>
      </c>
      <c r="BV68" s="134">
        <v>16.382533984060899</v>
      </c>
      <c r="BW68" s="134">
        <v>16.071345141004802</v>
      </c>
      <c r="BX68" s="134">
        <v>15.9120856717871</v>
      </c>
      <c r="BY68" s="134">
        <v>15.602715355122101</v>
      </c>
      <c r="BZ68" s="134">
        <v>15.328301227588801</v>
      </c>
      <c r="CA68" s="134">
        <v>14.902474718795601</v>
      </c>
      <c r="CB68" s="134">
        <v>14.754425890226701</v>
      </c>
      <c r="CC68" s="134">
        <v>14.5751743158674</v>
      </c>
      <c r="CD68" s="134">
        <v>14.3381562579643</v>
      </c>
      <c r="CE68" s="134">
        <v>14.2626801536457</v>
      </c>
      <c r="CF68" s="134">
        <v>13.8633325837413</v>
      </c>
      <c r="CG68" s="134">
        <v>13.0088605898642</v>
      </c>
      <c r="CH68" s="134">
        <v>13.084312134963</v>
      </c>
      <c r="CI68" s="134">
        <v>12.9890564942857</v>
      </c>
      <c r="CJ68" s="134">
        <v>12.805422458531</v>
      </c>
      <c r="CK68" s="134">
        <v>12.6564822073007</v>
      </c>
      <c r="CL68" s="134">
        <v>12.4766928242492</v>
      </c>
      <c r="CM68" s="134">
        <v>12.179217527871399</v>
      </c>
      <c r="CN68" s="134">
        <v>12.067332890617401</v>
      </c>
      <c r="CO68" s="134">
        <v>12.0223129642545</v>
      </c>
      <c r="CP68" s="134">
        <v>11.912418278709699</v>
      </c>
      <c r="CQ68" s="134">
        <v>11.754885447073899</v>
      </c>
      <c r="CR68" s="134">
        <v>11.6204031544532</v>
      </c>
      <c r="CS68" s="134">
        <v>10.657432892345099</v>
      </c>
      <c r="CT68" s="134">
        <v>10.8545920130843</v>
      </c>
    </row>
    <row r="69" spans="1:98" x14ac:dyDescent="0.3">
      <c r="A69" s="137"/>
      <c r="B69" s="121"/>
      <c r="C69" s="121"/>
      <c r="D69" s="121"/>
      <c r="E69" s="121"/>
      <c r="F69" s="121"/>
      <c r="G69" s="121"/>
      <c r="H69" s="121"/>
      <c r="I69" s="121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</row>
    <row r="70" spans="1:98" x14ac:dyDescent="0.3">
      <c r="A70" s="138" t="s">
        <v>36</v>
      </c>
      <c r="B70" s="104"/>
      <c r="C70" s="104"/>
      <c r="D70" s="104"/>
      <c r="E70" s="104"/>
      <c r="F70" s="104"/>
      <c r="G70" s="104"/>
      <c r="H70" s="104"/>
      <c r="I70" s="104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16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</row>
    <row r="71" spans="1:98" s="29" customFormat="1" ht="28.8" x14ac:dyDescent="0.3">
      <c r="A71" s="139" t="s">
        <v>37</v>
      </c>
      <c r="B71" s="105">
        <v>124867.59038856995</v>
      </c>
      <c r="C71" s="105">
        <v>169780.88672747012</v>
      </c>
      <c r="D71" s="105">
        <v>272394.45011044986</v>
      </c>
      <c r="E71" s="105">
        <v>272551.58646924992</v>
      </c>
      <c r="F71" s="105">
        <v>284790.93842895998</v>
      </c>
      <c r="G71" s="105">
        <v>288802.83272411005</v>
      </c>
      <c r="H71" s="105">
        <v>287915.40245565976</v>
      </c>
      <c r="I71" s="105">
        <v>283518.92514568969</v>
      </c>
      <c r="J71" s="105">
        <v>280383.82327784022</v>
      </c>
      <c r="K71" s="105">
        <v>281418.90482512</v>
      </c>
      <c r="L71" s="105">
        <v>238756.52399503</v>
      </c>
      <c r="M71" s="105">
        <v>264929.03239339998</v>
      </c>
      <c r="N71" s="105">
        <v>277796.1303504</v>
      </c>
      <c r="O71" s="105">
        <v>266703.37489024003</v>
      </c>
      <c r="P71" s="105">
        <v>263843.71223876002</v>
      </c>
      <c r="Q71" s="105">
        <v>283887.11608154001</v>
      </c>
      <c r="R71" s="105">
        <v>282155.66397519998</v>
      </c>
      <c r="S71" s="105">
        <v>288706.96505775</v>
      </c>
      <c r="T71" s="105">
        <v>288923.49375234998</v>
      </c>
      <c r="U71" s="105">
        <v>316961.58765721001</v>
      </c>
      <c r="V71" s="105">
        <v>320200.37001272</v>
      </c>
      <c r="W71" s="105">
        <v>319669.61948333</v>
      </c>
      <c r="X71" s="105">
        <v>318626.93145277002</v>
      </c>
      <c r="Y71" s="105">
        <v>322981.11370421998</v>
      </c>
      <c r="Z71" s="105">
        <v>333766.11487021</v>
      </c>
      <c r="AA71" s="105">
        <v>331895.40964117</v>
      </c>
      <c r="AB71" s="105">
        <v>340089.05130713002</v>
      </c>
      <c r="AC71" s="105">
        <v>329874.11496754998</v>
      </c>
      <c r="AD71" s="105">
        <v>333859.61289547</v>
      </c>
      <c r="AE71" s="105">
        <v>335921.06072668999</v>
      </c>
      <c r="AF71" s="105">
        <v>336083.8087997</v>
      </c>
      <c r="AG71" s="105">
        <v>343433.70045493997</v>
      </c>
      <c r="AH71" s="105">
        <v>346765.67681728001</v>
      </c>
      <c r="AI71" s="105">
        <v>357941.62945593998</v>
      </c>
      <c r="AJ71" s="105">
        <v>367154.18284347001</v>
      </c>
      <c r="AK71" s="105">
        <v>386519.16977917001</v>
      </c>
      <c r="AL71" s="105">
        <v>410629.93121392</v>
      </c>
      <c r="AM71" s="105">
        <v>418145.18777342001</v>
      </c>
      <c r="AN71" s="105">
        <v>386185.56570873002</v>
      </c>
      <c r="AO71" s="105">
        <v>387509.09281867999</v>
      </c>
      <c r="AP71" s="105">
        <v>388368.30039746</v>
      </c>
      <c r="AQ71" s="105">
        <v>394660.82523279003</v>
      </c>
      <c r="AR71" s="105">
        <v>408473.19221086998</v>
      </c>
      <c r="AS71" s="105">
        <v>416619.13027761999</v>
      </c>
      <c r="AT71" s="105">
        <v>430574.94742647</v>
      </c>
      <c r="AU71" s="105">
        <v>438638.73923101998</v>
      </c>
      <c r="AV71" s="105">
        <v>454105.71065273997</v>
      </c>
      <c r="AW71" s="105">
        <v>484571.24287024001</v>
      </c>
      <c r="AX71" s="105">
        <v>490828.23039272003</v>
      </c>
      <c r="AY71" s="105">
        <v>503320.09041998</v>
      </c>
      <c r="AZ71" s="105">
        <v>513145.52797617001</v>
      </c>
      <c r="BA71" s="105">
        <v>531275.42588450003</v>
      </c>
      <c r="BB71" s="105">
        <v>536101.32179040997</v>
      </c>
      <c r="BC71" s="105">
        <v>546775.78064113995</v>
      </c>
      <c r="BD71" s="105">
        <v>563806.91106982995</v>
      </c>
      <c r="BE71" s="105">
        <v>567302.37717229</v>
      </c>
      <c r="BF71" s="105">
        <v>580662.00469763996</v>
      </c>
      <c r="BG71" s="105">
        <v>590624.10153172002</v>
      </c>
      <c r="BH71" s="105">
        <v>607434.77802593994</v>
      </c>
      <c r="BI71" s="105">
        <v>662069.68827097001</v>
      </c>
      <c r="BJ71" s="105">
        <v>682480.86859401001</v>
      </c>
      <c r="BK71" s="26">
        <v>598355.09010994015</v>
      </c>
      <c r="BL71" s="105">
        <v>555628.44584228995</v>
      </c>
      <c r="BM71" s="105">
        <v>553691.66139153996</v>
      </c>
      <c r="BN71" s="105">
        <v>548575.80144697998</v>
      </c>
      <c r="BO71" s="105">
        <v>552887.03710759</v>
      </c>
      <c r="BP71" s="105">
        <v>586704.80111548002</v>
      </c>
      <c r="BQ71" s="105">
        <v>585271.35133189999</v>
      </c>
      <c r="BR71" s="104">
        <v>580647.59684387001</v>
      </c>
      <c r="BS71" s="104">
        <v>575163.54474388005</v>
      </c>
      <c r="BT71" s="104">
        <v>571782.80848235998</v>
      </c>
      <c r="BU71" s="104">
        <v>591929.82868342998</v>
      </c>
      <c r="BV71" s="104">
        <v>598863.70164694998</v>
      </c>
      <c r="BW71" s="104">
        <v>598780.23523798003</v>
      </c>
      <c r="BX71" s="104">
        <v>591409.78812356002</v>
      </c>
      <c r="BY71" s="104">
        <v>608512.96607362002</v>
      </c>
      <c r="BZ71" s="104">
        <v>630747.74586416001</v>
      </c>
      <c r="CA71" s="104">
        <v>651799.66007344006</v>
      </c>
      <c r="CB71" s="104">
        <v>661407.22737202002</v>
      </c>
      <c r="CC71" s="104">
        <v>663258.60387375997</v>
      </c>
      <c r="CD71" s="104">
        <v>667832.56928884005</v>
      </c>
      <c r="CE71" s="104">
        <v>687362.85804425005</v>
      </c>
      <c r="CF71" s="104">
        <v>721648.18191232998</v>
      </c>
      <c r="CG71" s="104">
        <v>762037.19093157002</v>
      </c>
      <c r="CH71" s="104">
        <v>773515.13192774996</v>
      </c>
      <c r="CI71" s="104">
        <v>778029.56845585001</v>
      </c>
      <c r="CJ71" s="104">
        <v>778382.00416202005</v>
      </c>
      <c r="CK71" s="104">
        <v>770772.42212292005</v>
      </c>
      <c r="CL71" s="104">
        <v>783374.25742748997</v>
      </c>
      <c r="CM71" s="104">
        <v>784024.77534137003</v>
      </c>
      <c r="CN71" s="104">
        <v>802733.20017276995</v>
      </c>
      <c r="CO71" s="104">
        <v>801060.47832008998</v>
      </c>
      <c r="CP71" s="104">
        <v>806764.69164295995</v>
      </c>
      <c r="CQ71" s="104">
        <v>828015.77437183005</v>
      </c>
      <c r="CR71" s="104">
        <v>837413.07091769006</v>
      </c>
      <c r="CS71" s="104">
        <v>864079.86943064001</v>
      </c>
      <c r="CT71" s="104">
        <v>883049.67832158005</v>
      </c>
    </row>
    <row r="72" spans="1:98" s="29" customFormat="1" ht="28.8" x14ac:dyDescent="0.3">
      <c r="A72" s="140" t="s">
        <v>38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</row>
    <row r="73" spans="1:98" s="29" customFormat="1" x14ac:dyDescent="0.3">
      <c r="A73" s="30" t="s">
        <v>26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7">
        <v>7901.9223703600001</v>
      </c>
      <c r="S73" s="117">
        <v>7641.8869689000003</v>
      </c>
      <c r="T73" s="28">
        <v>8646.7545659700008</v>
      </c>
      <c r="U73" s="117">
        <v>8086.08897127</v>
      </c>
      <c r="V73" s="117">
        <v>7730.61872468</v>
      </c>
      <c r="W73" s="117">
        <v>7342.34030489</v>
      </c>
      <c r="X73" s="117">
        <v>7229.6886567499996</v>
      </c>
      <c r="Y73" s="117">
        <v>8337.9429983499995</v>
      </c>
      <c r="Z73" s="117">
        <v>8265.1129327500003</v>
      </c>
      <c r="AA73" s="117">
        <v>8191.05804868</v>
      </c>
      <c r="AB73" s="117">
        <v>8386.59429834</v>
      </c>
      <c r="AC73" s="117">
        <v>8291.36343218</v>
      </c>
      <c r="AD73" s="117">
        <v>8444.1010744100004</v>
      </c>
      <c r="AE73" s="117">
        <v>7776.75871293</v>
      </c>
      <c r="AF73" s="117">
        <v>6912.5248099199998</v>
      </c>
      <c r="AG73" s="117">
        <v>6980.2112549800004</v>
      </c>
      <c r="AH73" s="117">
        <v>6551.9597340999999</v>
      </c>
      <c r="AI73" s="117">
        <v>8203.7586606200002</v>
      </c>
      <c r="AJ73" s="117">
        <v>6645.0663110599999</v>
      </c>
      <c r="AK73" s="117">
        <v>5854.9756167799997</v>
      </c>
      <c r="AL73" s="117">
        <v>5640.3139948999997</v>
      </c>
      <c r="AM73" s="117">
        <v>5587.9002846000003</v>
      </c>
      <c r="AN73" s="117">
        <v>6326.2661091800001</v>
      </c>
      <c r="AO73" s="117">
        <v>5553.8386576100002</v>
      </c>
      <c r="AP73" s="117">
        <v>5696.6360047799999</v>
      </c>
      <c r="AQ73" s="117">
        <v>5639.3625524099998</v>
      </c>
      <c r="AR73" s="117">
        <v>4950.7829201900004</v>
      </c>
      <c r="AS73" s="117">
        <v>4961.2020003300004</v>
      </c>
      <c r="AT73" s="117">
        <v>4882.8025566200004</v>
      </c>
      <c r="AU73" s="117">
        <v>5923.4660521300002</v>
      </c>
      <c r="AV73" s="117">
        <v>5052.82472925</v>
      </c>
      <c r="AW73" s="117">
        <v>4978.6909441099997</v>
      </c>
      <c r="AX73" s="117">
        <v>4910.1420550399998</v>
      </c>
      <c r="AY73" s="117">
        <v>5453.1078385600003</v>
      </c>
      <c r="AZ73" s="117">
        <v>5485.28968214</v>
      </c>
      <c r="BA73" s="117">
        <v>4837.81879974</v>
      </c>
      <c r="BB73" s="117">
        <v>4967.5519835599998</v>
      </c>
      <c r="BC73" s="117">
        <v>4835.6400095700001</v>
      </c>
      <c r="BD73" s="117">
        <v>2145.1396672699998</v>
      </c>
      <c r="BE73" s="117">
        <v>2444.3914797799998</v>
      </c>
      <c r="BF73" s="117">
        <v>2666.0817612699998</v>
      </c>
      <c r="BG73" s="117">
        <v>1986.2020632700001</v>
      </c>
      <c r="BH73" s="117">
        <v>2105.9801471999999</v>
      </c>
      <c r="BI73" s="117">
        <v>1674.6500923599999</v>
      </c>
      <c r="BJ73" s="117">
        <v>1423.2292046</v>
      </c>
      <c r="BK73" s="28">
        <v>1570.5556573999997</v>
      </c>
      <c r="BL73" s="117">
        <v>1535.2342909199999</v>
      </c>
      <c r="BM73" s="117">
        <v>1474.9985014199999</v>
      </c>
      <c r="BN73" s="117">
        <v>1417.0057006500001</v>
      </c>
      <c r="BO73" s="117">
        <v>1524.86906879</v>
      </c>
      <c r="BP73" s="117">
        <v>1525.3675956699999</v>
      </c>
      <c r="BQ73" s="117">
        <v>2020.0933379799999</v>
      </c>
      <c r="BR73" s="118">
        <v>7641.0953903899999</v>
      </c>
      <c r="BS73" s="118">
        <v>6257.4856437500002</v>
      </c>
      <c r="BT73" s="118">
        <v>5037.8220321700001</v>
      </c>
      <c r="BU73" s="118">
        <v>5265.4773547499999</v>
      </c>
      <c r="BV73" s="118">
        <v>2887.0151116500001</v>
      </c>
      <c r="BW73" s="118">
        <v>2167.7393238599998</v>
      </c>
      <c r="BX73" s="118">
        <v>1956.75291227</v>
      </c>
      <c r="BY73" s="118">
        <v>1847.4127883599999</v>
      </c>
      <c r="BZ73" s="118">
        <v>1737.9736986</v>
      </c>
      <c r="CA73" s="118">
        <v>1678.7423218900001</v>
      </c>
      <c r="CB73" s="118">
        <v>2010.7503044499999</v>
      </c>
      <c r="CC73" s="118">
        <v>1845.67994527</v>
      </c>
      <c r="CD73" s="118">
        <v>2568.1871350299998</v>
      </c>
      <c r="CE73" s="118">
        <v>5292.6254735399998</v>
      </c>
      <c r="CF73" s="118">
        <v>5403.0129481399999</v>
      </c>
      <c r="CG73" s="118">
        <v>2709.8547619000001</v>
      </c>
      <c r="CH73" s="118">
        <v>5801.9400070000002</v>
      </c>
      <c r="CI73" s="118">
        <v>5191.8637464900003</v>
      </c>
      <c r="CJ73" s="118">
        <v>2594.7555771100001</v>
      </c>
      <c r="CK73" s="118">
        <v>3180.2261314900002</v>
      </c>
      <c r="CL73" s="118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</row>
    <row r="74" spans="1:98" s="39" customFormat="1" x14ac:dyDescent="0.3">
      <c r="A74" s="141" t="s">
        <v>27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</row>
    <row r="75" spans="1:98" s="29" customFormat="1" x14ac:dyDescent="0.3">
      <c r="A75" s="130" t="s">
        <v>39</v>
      </c>
      <c r="B75" s="142">
        <v>1460234.0697204811</v>
      </c>
      <c r="C75" s="142">
        <v>1979556.5204205997</v>
      </c>
      <c r="D75" s="142">
        <v>2115275.4007342397</v>
      </c>
      <c r="E75" s="142">
        <v>2087665.2395182</v>
      </c>
      <c r="F75" s="142">
        <v>2110518.4256463596</v>
      </c>
      <c r="G75" s="142">
        <v>2105097.2905039904</v>
      </c>
      <c r="H75" s="142">
        <v>2127047.0968298693</v>
      </c>
      <c r="I75" s="142">
        <v>2111928.8801456792</v>
      </c>
      <c r="J75" s="49">
        <v>2147128.56630112</v>
      </c>
      <c r="K75" s="49">
        <v>2151061.6233926099</v>
      </c>
      <c r="L75" s="49">
        <v>2104527.61524123</v>
      </c>
      <c r="M75" s="142">
        <v>2198702.5231804801</v>
      </c>
      <c r="N75" s="142">
        <v>2231546.2022558898</v>
      </c>
      <c r="O75" s="143">
        <v>2215021.8932375899</v>
      </c>
      <c r="P75" s="143">
        <v>2214106.3096156302</v>
      </c>
      <c r="Q75" s="143">
        <v>2228219.3951307</v>
      </c>
      <c r="R75" s="143">
        <v>2232963.0920221899</v>
      </c>
      <c r="S75" s="143">
        <v>2233776.3474061098</v>
      </c>
      <c r="T75" s="143">
        <v>2260321.6584520498</v>
      </c>
      <c r="U75" s="143">
        <v>2340584.2426969199</v>
      </c>
      <c r="V75" s="143">
        <v>2372301.8631119798</v>
      </c>
      <c r="W75" s="143">
        <v>2356226.1050531301</v>
      </c>
      <c r="X75" s="143">
        <v>2332231.4407341699</v>
      </c>
      <c r="Y75" s="143">
        <v>2322727.9071356901</v>
      </c>
      <c r="Z75" s="143">
        <v>2337762.3448468801</v>
      </c>
      <c r="AA75" s="143">
        <v>2317804.26584771</v>
      </c>
      <c r="AB75" s="143">
        <v>2317462.26985315</v>
      </c>
      <c r="AC75" s="143">
        <v>2298926.15327249</v>
      </c>
      <c r="AD75" s="143">
        <v>2281333.6004176298</v>
      </c>
      <c r="AE75" s="143">
        <v>2299280.01542434</v>
      </c>
      <c r="AF75" s="143">
        <v>2308075.4433398498</v>
      </c>
      <c r="AG75" s="143">
        <v>2321105.0286179502</v>
      </c>
      <c r="AH75" s="143">
        <v>2296523.1646654001</v>
      </c>
      <c r="AI75" s="143">
        <v>2337882.2069574599</v>
      </c>
      <c r="AJ75" s="143">
        <v>2344809.5681122099</v>
      </c>
      <c r="AK75" s="143">
        <v>2432955.0394466799</v>
      </c>
      <c r="AL75" s="143">
        <v>2522256.79062148</v>
      </c>
      <c r="AM75" s="143">
        <v>2532518.6649409402</v>
      </c>
      <c r="AN75" s="143">
        <v>2567372.2276872699</v>
      </c>
      <c r="AO75" s="143">
        <v>2550274.32763239</v>
      </c>
      <c r="AP75" s="143">
        <v>2592448.05702007</v>
      </c>
      <c r="AQ75" s="143">
        <v>2576999.6538134501</v>
      </c>
      <c r="AR75" s="143">
        <v>2671201.1073657498</v>
      </c>
      <c r="AS75" s="143">
        <v>2696311.6563744699</v>
      </c>
      <c r="AT75" s="143">
        <v>2716854.7997062099</v>
      </c>
      <c r="AU75" s="143">
        <v>2728298.8130257102</v>
      </c>
      <c r="AV75" s="143">
        <v>2742816.1673339801</v>
      </c>
      <c r="AW75" s="143">
        <v>2816958.38347237</v>
      </c>
      <c r="AX75" s="143">
        <v>2826352.0356125101</v>
      </c>
      <c r="AY75" s="143">
        <v>2851744.0895702499</v>
      </c>
      <c r="AZ75" s="143">
        <v>2864545.50785068</v>
      </c>
      <c r="BA75" s="143">
        <v>2910669.3493880499</v>
      </c>
      <c r="BB75" s="143">
        <v>2932108.2980208602</v>
      </c>
      <c r="BC75" s="143">
        <v>2931569.3325709598</v>
      </c>
      <c r="BD75" s="143">
        <v>2967925.91431901</v>
      </c>
      <c r="BE75" s="143">
        <v>2971315.3420427898</v>
      </c>
      <c r="BF75" s="143">
        <v>3000118.7796162898</v>
      </c>
      <c r="BG75" s="143">
        <v>3015465.5392920999</v>
      </c>
      <c r="BH75" s="143">
        <v>3068145.7929290398</v>
      </c>
      <c r="BI75" s="143">
        <v>3170655.8513600798</v>
      </c>
      <c r="BJ75" s="143">
        <v>3203043.30743969</v>
      </c>
      <c r="BK75" s="27">
        <v>2999561.02947299</v>
      </c>
      <c r="BL75" s="143">
        <v>2939810.5548545602</v>
      </c>
      <c r="BM75" s="143">
        <v>2971873.34713862</v>
      </c>
      <c r="BN75" s="143">
        <v>2974378.3101466699</v>
      </c>
      <c r="BO75" s="143">
        <v>3013777.9879894</v>
      </c>
      <c r="BP75" s="143">
        <v>3255079.59247179</v>
      </c>
      <c r="BQ75" s="143">
        <v>3245388.6364034899</v>
      </c>
      <c r="BR75" s="143">
        <v>3263868.0243495698</v>
      </c>
      <c r="BS75" s="143">
        <v>3319091.81570605</v>
      </c>
      <c r="BT75" s="143">
        <v>3361528.4128566999</v>
      </c>
      <c r="BU75" s="143">
        <v>3446529.5885622399</v>
      </c>
      <c r="BV75" s="143">
        <v>3472292.08462147</v>
      </c>
      <c r="BW75" s="143">
        <v>3512221.9950925899</v>
      </c>
      <c r="BX75" s="143">
        <v>3530530.7054364202</v>
      </c>
      <c r="BY75" s="143">
        <v>3593244.0293879202</v>
      </c>
      <c r="BZ75" s="143">
        <v>3621025.2125200699</v>
      </c>
      <c r="CA75" s="143">
        <v>3703660.5520321899</v>
      </c>
      <c r="CB75" s="143">
        <v>3770932.4211071199</v>
      </c>
      <c r="CC75" s="143">
        <v>3767115.6387070101</v>
      </c>
      <c r="CD75" s="143">
        <v>3798917.9374923301</v>
      </c>
      <c r="CE75" s="143">
        <v>3846132.8906656201</v>
      </c>
      <c r="CF75" s="143">
        <v>3956749.4836685001</v>
      </c>
      <c r="CG75" s="143">
        <v>4213397.6524882</v>
      </c>
      <c r="CH75" s="143">
        <v>4158941.3273612899</v>
      </c>
      <c r="CI75" s="143">
        <v>4204567.0689641098</v>
      </c>
      <c r="CJ75" s="143">
        <v>4287789.78807515</v>
      </c>
      <c r="CK75" s="143">
        <v>4310493.7730940301</v>
      </c>
      <c r="CL75" s="143">
        <v>4378516.0023391601</v>
      </c>
      <c r="CM75" s="50">
        <v>4444438.3647496803</v>
      </c>
      <c r="CN75" s="50">
        <v>4484863.4835104002</v>
      </c>
      <c r="CO75" s="50">
        <v>4499119.0432114899</v>
      </c>
      <c r="CP75" s="50">
        <v>4534518.5050840396</v>
      </c>
      <c r="CQ75" s="50">
        <v>4607394.5868378198</v>
      </c>
      <c r="CR75" s="50">
        <v>4647053.2247368097</v>
      </c>
      <c r="CS75" s="50">
        <v>4819427.9022148298</v>
      </c>
      <c r="CT75" s="50">
        <v>4793241.7433274696</v>
      </c>
    </row>
    <row r="76" spans="1:98" s="29" customFormat="1" x14ac:dyDescent="0.3">
      <c r="A76" s="131" t="s">
        <v>26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3">
        <v>623281.87260741997</v>
      </c>
      <c r="K76" s="124">
        <v>624249.08993222006</v>
      </c>
      <c r="L76" s="53">
        <v>615330.25099397998</v>
      </c>
      <c r="M76" s="79">
        <v>622816.92354124004</v>
      </c>
      <c r="N76" s="52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</row>
    <row r="77" spans="1:98" s="39" customFormat="1" x14ac:dyDescent="0.3">
      <c r="A77" s="144" t="s">
        <v>27</v>
      </c>
      <c r="B77" s="145">
        <v>31.633166385858996</v>
      </c>
      <c r="C77" s="145">
        <v>30.746820270062248</v>
      </c>
      <c r="D77" s="145">
        <v>28.479077843083456</v>
      </c>
      <c r="E77" s="145">
        <v>28.818564802715553</v>
      </c>
      <c r="F77" s="145">
        <v>28.731042460115656</v>
      </c>
      <c r="G77" s="145">
        <v>29.461115509596645</v>
      </c>
      <c r="H77" s="145">
        <v>29.379007603296753</v>
      </c>
      <c r="I77" s="145">
        <v>29.262701891696764</v>
      </c>
      <c r="J77" s="146">
        <v>29.028623734495508</v>
      </c>
      <c r="K77" s="147">
        <v>29.0205116926249</v>
      </c>
      <c r="L77" s="146">
        <v>29.238402315925299</v>
      </c>
      <c r="M77" s="145">
        <v>28.326566098642498</v>
      </c>
      <c r="N77" s="145">
        <v>29.945000741336401</v>
      </c>
      <c r="O77" s="148">
        <v>29.444310897373299</v>
      </c>
      <c r="P77" s="148">
        <v>29.697774875332399</v>
      </c>
      <c r="Q77" s="148">
        <v>29.429344634283002</v>
      </c>
      <c r="R77" s="148">
        <v>29.3264440208183</v>
      </c>
      <c r="S77" s="148">
        <v>29.205403195316599</v>
      </c>
      <c r="T77" s="148">
        <v>29.1469114987081</v>
      </c>
      <c r="U77" s="148">
        <v>29.192854717935401</v>
      </c>
      <c r="V77" s="148">
        <v>29.083679662449502</v>
      </c>
      <c r="W77" s="148">
        <v>29.4114565320222</v>
      </c>
      <c r="X77" s="148">
        <v>29.621056664698401</v>
      </c>
      <c r="Y77" s="148">
        <v>28.336930661979601</v>
      </c>
      <c r="Z77" s="148">
        <v>28.239699850061999</v>
      </c>
      <c r="AA77" s="148">
        <v>27.389684674450901</v>
      </c>
      <c r="AB77" s="148">
        <v>27.547028451689201</v>
      </c>
      <c r="AC77" s="148">
        <v>27.272879127596099</v>
      </c>
      <c r="AD77" s="148">
        <v>27.010848652785601</v>
      </c>
      <c r="AE77" s="148">
        <v>26.4350793025401</v>
      </c>
      <c r="AF77" s="148">
        <v>25.811450481178699</v>
      </c>
      <c r="AG77" s="148">
        <v>25.4497865078263</v>
      </c>
      <c r="AH77" s="148">
        <v>24.894473781268701</v>
      </c>
      <c r="AI77" s="148">
        <v>24.957276128114898</v>
      </c>
      <c r="AJ77" s="148">
        <v>24.409897682313598</v>
      </c>
      <c r="AK77" s="148">
        <v>22.712175082921402</v>
      </c>
      <c r="AL77" s="148">
        <v>22.4490439585398</v>
      </c>
      <c r="AM77" s="148">
        <v>22.149206532363401</v>
      </c>
      <c r="AN77" s="148">
        <v>23.298469427682502</v>
      </c>
      <c r="AO77" s="148">
        <v>22.916106901828599</v>
      </c>
      <c r="AP77" s="148">
        <v>22.510258946598501</v>
      </c>
      <c r="AQ77" s="148">
        <v>21.656604136476901</v>
      </c>
      <c r="AR77" s="148">
        <v>21.2811645912995</v>
      </c>
      <c r="AS77" s="148">
        <v>21.123289265988699</v>
      </c>
      <c r="AT77" s="148">
        <v>19.5866943218237</v>
      </c>
      <c r="AU77" s="148">
        <v>18.111981633518901</v>
      </c>
      <c r="AV77" s="148">
        <v>17.176298603539401</v>
      </c>
      <c r="AW77" s="148">
        <v>16.068466776950199</v>
      </c>
      <c r="AX77" s="148">
        <v>16.125377423633001</v>
      </c>
      <c r="AY77" s="148">
        <v>15.785728692473199</v>
      </c>
      <c r="AZ77" s="148">
        <v>15.5347153375745</v>
      </c>
      <c r="BA77" s="148">
        <v>15.405028885677099</v>
      </c>
      <c r="BB77" s="148">
        <v>14.7018144024353</v>
      </c>
      <c r="BC77" s="148">
        <v>14.441766611174</v>
      </c>
      <c r="BD77" s="148">
        <v>13.812966365812899</v>
      </c>
      <c r="BE77" s="148">
        <v>13.720339159164199</v>
      </c>
      <c r="BF77" s="148">
        <v>12.973564826751</v>
      </c>
      <c r="BG77" s="148">
        <v>12.8010060984245</v>
      </c>
      <c r="BH77" s="148">
        <v>11.9926974095973</v>
      </c>
      <c r="BI77" s="148">
        <v>11.1662062313102</v>
      </c>
      <c r="BJ77" s="148">
        <v>11.239317342729301</v>
      </c>
      <c r="BK77" s="147">
        <v>10.446688582637549</v>
      </c>
      <c r="BL77" s="148">
        <v>10.7041323676453</v>
      </c>
      <c r="BM77" s="148">
        <v>10.71398560587</v>
      </c>
      <c r="BN77" s="148">
        <v>10.960973859682699</v>
      </c>
      <c r="BO77" s="148">
        <v>11.5760353024629</v>
      </c>
      <c r="BP77" s="148">
        <v>11.4939961365041</v>
      </c>
      <c r="BQ77" s="148">
        <v>11.7034635838454</v>
      </c>
      <c r="BR77" s="148">
        <v>12.783340039922599</v>
      </c>
      <c r="BS77" s="148">
        <v>13.0816436776326</v>
      </c>
      <c r="BT77" s="148">
        <v>13.2232937877446</v>
      </c>
      <c r="BU77" s="148">
        <v>12.9936346237569</v>
      </c>
      <c r="BV77" s="148">
        <v>12.9873229680294</v>
      </c>
      <c r="BW77" s="148">
        <v>12.7347423628428</v>
      </c>
      <c r="BX77" s="148">
        <v>12.6545609953649</v>
      </c>
      <c r="BY77" s="148">
        <v>12.4578635547378</v>
      </c>
      <c r="BZ77" s="148">
        <v>12.1521788371547</v>
      </c>
      <c r="CA77" s="148">
        <v>11.8139785427762</v>
      </c>
      <c r="CB77" s="148">
        <v>11.7217859194895</v>
      </c>
      <c r="CC77" s="148">
        <v>11.591685227926799</v>
      </c>
      <c r="CD77" s="148">
        <v>11.409531230464401</v>
      </c>
      <c r="CE77" s="148">
        <v>11.391526358290101</v>
      </c>
      <c r="CF77" s="148">
        <v>11.0252895418549</v>
      </c>
      <c r="CG77" s="148">
        <v>10.279679271597599</v>
      </c>
      <c r="CH77" s="148">
        <v>10.410936268978</v>
      </c>
      <c r="CI77" s="148">
        <v>10.263646789818999</v>
      </c>
      <c r="CJ77" s="148">
        <v>10.0646417442073</v>
      </c>
      <c r="CK77" s="148">
        <v>9.9957824887492492</v>
      </c>
      <c r="CL77" s="148">
        <v>9.8562660590055202</v>
      </c>
      <c r="CM77" s="148">
        <v>9.7262455843776099</v>
      </c>
      <c r="CN77" s="148">
        <v>9.6015258769771492</v>
      </c>
      <c r="CO77" s="148">
        <v>9.51554891345749</v>
      </c>
      <c r="CP77" s="148">
        <v>9.3792686243089403</v>
      </c>
      <c r="CQ77" s="148">
        <v>9.2098847522702201</v>
      </c>
      <c r="CR77" s="148">
        <v>9.1229485606698795</v>
      </c>
      <c r="CS77" s="148">
        <v>8.4010383438858192</v>
      </c>
      <c r="CT77" s="148">
        <v>8.5107634929499092</v>
      </c>
    </row>
    <row r="79" spans="1:98" x14ac:dyDescent="0.3">
      <c r="A79" s="149" t="s">
        <v>40</v>
      </c>
      <c r="B79" s="2"/>
      <c r="C79" s="2"/>
      <c r="D79" s="2"/>
      <c r="E79" s="121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</row>
    <row r="80" spans="1:98" x14ac:dyDescent="0.3">
      <c r="A80" s="150"/>
      <c r="B80" s="121"/>
      <c r="C80" s="121"/>
      <c r="D80" s="121"/>
      <c r="E80" s="121"/>
      <c r="F80" s="2"/>
      <c r="G80" s="2"/>
      <c r="H80" s="2"/>
      <c r="I80" s="2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</row>
    <row r="81" spans="1:97" ht="107.25" customHeight="1" x14ac:dyDescent="0.3">
      <c r="A81" s="206" t="s">
        <v>41</v>
      </c>
      <c r="B81" s="206"/>
      <c r="C81" s="206"/>
      <c r="D81" s="206"/>
      <c r="E81" s="206"/>
      <c r="F81" s="206"/>
      <c r="G81" s="206"/>
      <c r="H81" s="206"/>
      <c r="I81" s="206"/>
      <c r="J81" s="151"/>
      <c r="K81" s="151"/>
      <c r="L81" s="151"/>
      <c r="M81" s="151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</row>
    <row r="82" spans="1:97" ht="17.25" customHeight="1" x14ac:dyDescent="0.3">
      <c r="A82" s="153" t="s">
        <v>42</v>
      </c>
      <c r="B82" s="153"/>
      <c r="C82" s="153"/>
      <c r="D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</row>
    <row r="83" spans="1:97" x14ac:dyDescent="0.3">
      <c r="A83" s="154" t="s">
        <v>43</v>
      </c>
      <c r="B83" s="153"/>
      <c r="C83" s="153"/>
      <c r="D83" s="153"/>
    </row>
    <row r="87" spans="1:97" x14ac:dyDescent="0.3">
      <c r="I87" s="29"/>
      <c r="J87" s="29"/>
      <c r="K87" s="29"/>
      <c r="L87" s="29"/>
    </row>
    <row r="90" spans="1:97" x14ac:dyDescent="0.3">
      <c r="I90" s="29"/>
      <c r="J90" s="29"/>
      <c r="K90" s="29"/>
      <c r="L90" s="29"/>
    </row>
  </sheetData>
  <mergeCells count="3">
    <mergeCell ref="A3:A4"/>
    <mergeCell ref="M3:CT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T89"/>
  <sheetViews>
    <sheetView zoomScale="70" zoomScaleNormal="70" workbookViewId="0">
      <pane xSplit="1" ySplit="4" topLeftCell="B5" activePane="bottomRight" state="frozenSplit"/>
      <selection activeCell="M3" sqref="M3:CT3"/>
      <selection pane="topRight" activeCell="M3" sqref="M3:CT3"/>
      <selection pane="bottomLeft" activeCell="M3" sqref="M3:CT3"/>
      <selection pane="bottomRight" activeCell="A5" sqref="A5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98" width="12.6640625" style="4" customWidth="1"/>
    <col min="99" max="16384" width="8.88671875" style="4"/>
  </cols>
  <sheetData>
    <row r="1" spans="1:98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T1" s="3" t="s">
        <v>1</v>
      </c>
    </row>
    <row r="2" spans="1:98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55"/>
    </row>
    <row r="3" spans="1:98" s="1" customFormat="1" x14ac:dyDescent="0.3">
      <c r="A3" s="203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207" t="s">
        <v>46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9"/>
    </row>
    <row r="4" spans="1:98" s="14" customFormat="1" ht="14.4" customHeight="1" x14ac:dyDescent="0.3">
      <c r="A4" s="204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</row>
    <row r="5" spans="1:98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</row>
    <row r="6" spans="1:98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</row>
    <row r="7" spans="1:98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</row>
    <row r="8" spans="1:98" s="112" customFormat="1" x14ac:dyDescent="0.3">
      <c r="A8" s="106" t="s">
        <v>7</v>
      </c>
      <c r="B8" s="107">
        <f t="shared" ref="B8:I8" si="0">IFERROR(100*(B7/B6),0)</f>
        <v>51.66960580864729</v>
      </c>
      <c r="C8" s="157">
        <f t="shared" si="0"/>
        <v>51.481991082089216</v>
      </c>
      <c r="D8" s="107">
        <f t="shared" si="0"/>
        <v>51.248135582542076</v>
      </c>
      <c r="E8" s="107">
        <f t="shared" si="0"/>
        <v>54.362590853548788</v>
      </c>
      <c r="F8" s="107">
        <f t="shared" si="0"/>
        <v>54.019612932238601</v>
      </c>
      <c r="G8" s="107">
        <f t="shared" si="0"/>
        <v>57.138593825828984</v>
      </c>
      <c r="H8" s="158">
        <f t="shared" si="0"/>
        <v>57.175499590232214</v>
      </c>
      <c r="I8" s="107">
        <f t="shared" si="0"/>
        <v>56.471545613531539</v>
      </c>
      <c r="J8" s="120">
        <v>56.134101691709958</v>
      </c>
      <c r="K8" s="120">
        <v>56.004358938887698</v>
      </c>
      <c r="L8" s="120">
        <v>55.605642460210099</v>
      </c>
      <c r="M8" s="107">
        <v>56.947209597348902</v>
      </c>
      <c r="N8" s="107">
        <v>58.070852038396502</v>
      </c>
      <c r="O8" s="107">
        <v>58.039413754543602</v>
      </c>
      <c r="P8" s="107">
        <v>57.876544275441198</v>
      </c>
      <c r="Q8" s="107">
        <v>57.827035847226703</v>
      </c>
      <c r="R8" s="107">
        <v>57.622971842972497</v>
      </c>
      <c r="S8" s="107">
        <v>57.682377524533003</v>
      </c>
      <c r="T8" s="107">
        <v>56.486620073152601</v>
      </c>
      <c r="U8" s="107">
        <v>55.740417407283502</v>
      </c>
      <c r="V8" s="107">
        <v>55.128601467507799</v>
      </c>
      <c r="W8" s="107">
        <v>56.849874038920298</v>
      </c>
      <c r="X8" s="107">
        <v>54.583716079478002</v>
      </c>
      <c r="Y8" s="107">
        <v>54.759961173407397</v>
      </c>
      <c r="Z8" s="107">
        <v>55.527472434565503</v>
      </c>
      <c r="AA8" s="107">
        <v>54.724580594384904</v>
      </c>
      <c r="AB8" s="107">
        <v>54.345282028046498</v>
      </c>
      <c r="AC8" s="107">
        <v>53.976439433920099</v>
      </c>
      <c r="AD8" s="107">
        <v>54.342295466034997</v>
      </c>
      <c r="AE8" s="107">
        <v>53.974697987520699</v>
      </c>
      <c r="AF8" s="107">
        <v>53.994191760519797</v>
      </c>
      <c r="AG8" s="107">
        <v>52.259347561894899</v>
      </c>
      <c r="AH8" s="107">
        <v>52.557685627046197</v>
      </c>
      <c r="AI8" s="107">
        <v>52.766481215639097</v>
      </c>
      <c r="AJ8" s="107">
        <v>52.753044047986798</v>
      </c>
      <c r="AK8" s="107">
        <v>53.504626911865302</v>
      </c>
      <c r="AL8" s="107">
        <v>55.176585504003199</v>
      </c>
      <c r="AM8" s="107">
        <v>54.838813661955797</v>
      </c>
      <c r="AN8" s="107">
        <v>52.470142851269898</v>
      </c>
      <c r="AO8" s="107">
        <v>53.135478435082398</v>
      </c>
      <c r="AP8" s="107">
        <v>53.25518442792</v>
      </c>
      <c r="AQ8" s="107">
        <v>53.068575652516003</v>
      </c>
      <c r="AR8" s="107">
        <v>52.986707906444501</v>
      </c>
      <c r="AS8" s="107">
        <v>53.289747257186001</v>
      </c>
      <c r="AT8" s="107">
        <v>52.233074145422002</v>
      </c>
      <c r="AU8" s="107">
        <v>50.493018606841403</v>
      </c>
      <c r="AV8" s="107">
        <v>50.489947912692998</v>
      </c>
      <c r="AW8" s="107">
        <v>49.561552451484999</v>
      </c>
      <c r="AX8" s="107">
        <v>49.288796598249697</v>
      </c>
      <c r="AY8" s="107">
        <v>48.9759174102931</v>
      </c>
      <c r="AZ8" s="107">
        <v>48.194046214487301</v>
      </c>
      <c r="BA8" s="107">
        <v>47.097487860530798</v>
      </c>
      <c r="BB8" s="107">
        <v>45.578240614328301</v>
      </c>
      <c r="BC8" s="107">
        <v>45.099360096517202</v>
      </c>
      <c r="BD8" s="107">
        <v>44.444442513762901</v>
      </c>
      <c r="BE8" s="107">
        <v>43.0141078553699</v>
      </c>
      <c r="BF8" s="107">
        <v>41.838137171095497</v>
      </c>
      <c r="BG8" s="107">
        <v>41.483966573484899</v>
      </c>
      <c r="BH8" s="107">
        <v>40.641781789102801</v>
      </c>
      <c r="BI8" s="107">
        <v>40.1375459799713</v>
      </c>
      <c r="BJ8" s="107">
        <v>40.008222790766503</v>
      </c>
      <c r="BK8" s="107">
        <v>38.40404756293497</v>
      </c>
      <c r="BL8" s="107">
        <v>38.515798545765897</v>
      </c>
      <c r="BM8" s="107">
        <v>37.890200555630798</v>
      </c>
      <c r="BN8" s="107">
        <v>37.521186892826101</v>
      </c>
      <c r="BO8" s="107">
        <v>40.715818094868197</v>
      </c>
      <c r="BP8" s="107">
        <v>41.354149876471602</v>
      </c>
      <c r="BQ8" s="107">
        <v>41.587066555131599</v>
      </c>
      <c r="BR8" s="107">
        <v>42.624525391007701</v>
      </c>
      <c r="BS8" s="107">
        <v>43.271108905074897</v>
      </c>
      <c r="BT8" s="107">
        <v>44.36487460603</v>
      </c>
      <c r="BU8" s="107">
        <v>46.037337439643501</v>
      </c>
      <c r="BV8" s="107">
        <v>46.627729208458</v>
      </c>
      <c r="BW8" s="107">
        <v>46.713163629993097</v>
      </c>
      <c r="BX8" s="107">
        <v>47.086214019294403</v>
      </c>
      <c r="BY8" s="107">
        <v>47.696727457707802</v>
      </c>
      <c r="BZ8" s="107">
        <v>47.731843957157501</v>
      </c>
      <c r="CA8" s="107">
        <v>47.531695344229</v>
      </c>
      <c r="CB8" s="107">
        <v>48.228634323490198</v>
      </c>
      <c r="CC8" s="107">
        <v>47.001765525719399</v>
      </c>
      <c r="CD8" s="107">
        <v>46.159903721228197</v>
      </c>
      <c r="CE8" s="107">
        <v>46.7668014558569</v>
      </c>
      <c r="CF8" s="107">
        <v>46.3320380716671</v>
      </c>
      <c r="CG8" s="107">
        <v>45.966028323978897</v>
      </c>
      <c r="CH8" s="107">
        <v>46.241562727022497</v>
      </c>
      <c r="CI8" s="107">
        <v>45.973655996156403</v>
      </c>
      <c r="CJ8" s="107">
        <v>45.141315005020097</v>
      </c>
      <c r="CK8" s="107">
        <v>44.827085011794701</v>
      </c>
      <c r="CL8" s="107">
        <v>44.049204339485698</v>
      </c>
      <c r="CM8" s="107">
        <v>42.7664688374769</v>
      </c>
      <c r="CN8" s="109">
        <v>42.273086023024497</v>
      </c>
      <c r="CO8" s="109">
        <v>41.821631332611197</v>
      </c>
      <c r="CP8" s="109">
        <v>40.859274259475399</v>
      </c>
      <c r="CQ8" s="109">
        <v>41.0353180673862</v>
      </c>
      <c r="CR8" s="109">
        <v>40.366871988110802</v>
      </c>
      <c r="CS8" s="109">
        <v>39.244341437111103</v>
      </c>
      <c r="CT8" s="109">
        <v>39.564589275806398</v>
      </c>
    </row>
    <row r="9" spans="1:98" s="29" customFormat="1" ht="28.8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</row>
    <row r="10" spans="1:98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</row>
    <row r="11" spans="1:98" s="112" customFormat="1" x14ac:dyDescent="0.3">
      <c r="A11" s="106" t="s">
        <v>7</v>
      </c>
      <c r="B11" s="107">
        <f t="shared" ref="B11:I11" si="1">IFERROR(100*(B10/B9),0)</f>
        <v>27.196600941065689</v>
      </c>
      <c r="C11" s="157">
        <f t="shared" si="1"/>
        <v>26.500205082521006</v>
      </c>
      <c r="D11" s="107">
        <f t="shared" si="1"/>
        <v>25.254127854115037</v>
      </c>
      <c r="E11" s="107">
        <f t="shared" si="1"/>
        <v>25.043289674078796</v>
      </c>
      <c r="F11" s="107">
        <f t="shared" si="1"/>
        <v>24.639253654993997</v>
      </c>
      <c r="G11" s="107">
        <f t="shared" si="1"/>
        <v>24.290312113275071</v>
      </c>
      <c r="H11" s="107">
        <f t="shared" si="1"/>
        <v>24.34893729747299</v>
      </c>
      <c r="I11" s="107">
        <f t="shared" si="1"/>
        <v>23.44249156091017</v>
      </c>
      <c r="J11" s="108">
        <v>23.543572089620852</v>
      </c>
      <c r="K11" s="107">
        <v>23.057007051624101</v>
      </c>
      <c r="L11" s="107">
        <v>22.139363227580802</v>
      </c>
      <c r="M11" s="107">
        <v>26.241966255501399</v>
      </c>
      <c r="N11" s="107">
        <v>26.694941133171</v>
      </c>
      <c r="O11" s="107">
        <v>26.4725481188148</v>
      </c>
      <c r="P11" s="107">
        <v>26.2466064713511</v>
      </c>
      <c r="Q11" s="108">
        <v>26.380421687027301</v>
      </c>
      <c r="R11" s="108">
        <v>25.9464054356384</v>
      </c>
      <c r="S11" s="108">
        <v>25.728569624180899</v>
      </c>
      <c r="T11" s="108">
        <v>25.4191688049014</v>
      </c>
      <c r="U11" s="108">
        <v>24.671996867543701</v>
      </c>
      <c r="V11" s="108">
        <v>24.304503497831401</v>
      </c>
      <c r="W11" s="108">
        <v>23.9617235898655</v>
      </c>
      <c r="X11" s="108">
        <v>23.8317207787935</v>
      </c>
      <c r="Y11" s="108">
        <v>23.834293685065798</v>
      </c>
      <c r="Z11" s="108">
        <v>23.445380103059001</v>
      </c>
      <c r="AA11" s="108">
        <v>23.1199514627287</v>
      </c>
      <c r="AB11" s="108">
        <v>22.9014375087975</v>
      </c>
      <c r="AC11" s="108">
        <v>22.651873943053001</v>
      </c>
      <c r="AD11" s="108">
        <v>22.213519727851001</v>
      </c>
      <c r="AE11" s="108">
        <v>22.1760686562648</v>
      </c>
      <c r="AF11" s="108">
        <v>22.005170042976999</v>
      </c>
      <c r="AG11" s="108">
        <v>21.869235865095501</v>
      </c>
      <c r="AH11" s="108">
        <v>21.8925409580261</v>
      </c>
      <c r="AI11" s="108">
        <v>21.4590503387507</v>
      </c>
      <c r="AJ11" s="108">
        <v>21.652531510784499</v>
      </c>
      <c r="AK11" s="108">
        <v>19.946258940980499</v>
      </c>
      <c r="AL11" s="108">
        <v>20.0279103450784</v>
      </c>
      <c r="AM11" s="108">
        <v>19.5121413242288</v>
      </c>
      <c r="AN11" s="108">
        <v>19.426817246837899</v>
      </c>
      <c r="AO11" s="108">
        <v>20.2165361314261</v>
      </c>
      <c r="AP11" s="108">
        <v>20.796480117907599</v>
      </c>
      <c r="AQ11" s="108">
        <v>21.182527891616601</v>
      </c>
      <c r="AR11" s="108">
        <v>21.1211292210476</v>
      </c>
      <c r="AS11" s="108">
        <v>20.957331580299499</v>
      </c>
      <c r="AT11" s="108">
        <v>19.423087810838201</v>
      </c>
      <c r="AU11" s="108">
        <v>15.277665616323199</v>
      </c>
      <c r="AV11" s="108">
        <v>15.028256777233601</v>
      </c>
      <c r="AW11" s="108">
        <v>14.3901017692496</v>
      </c>
      <c r="AX11" s="108">
        <v>14.483638118132401</v>
      </c>
      <c r="AY11" s="108">
        <v>13.9281789243635</v>
      </c>
      <c r="AZ11" s="108">
        <v>13.2774435223001</v>
      </c>
      <c r="BA11" s="108">
        <v>13.264570481582901</v>
      </c>
      <c r="BB11" s="108">
        <v>11.780084947994</v>
      </c>
      <c r="BC11" s="108">
        <v>11.3551278057171</v>
      </c>
      <c r="BD11" s="108">
        <v>10.763793790084099</v>
      </c>
      <c r="BE11" s="108">
        <v>10.540173862224</v>
      </c>
      <c r="BF11" s="108">
        <v>10.0640873365333</v>
      </c>
      <c r="BG11" s="108">
        <v>9.6930964063134208</v>
      </c>
      <c r="BH11" s="108">
        <v>9.5951397933306204</v>
      </c>
      <c r="BI11" s="108">
        <v>9.0001201172707095</v>
      </c>
      <c r="BJ11" s="108">
        <v>8.9120993191813298</v>
      </c>
      <c r="BK11" s="108">
        <v>8.6757513506126465</v>
      </c>
      <c r="BL11" s="108">
        <v>8.7815998510879094</v>
      </c>
      <c r="BM11" s="108">
        <v>8.8726979367712904</v>
      </c>
      <c r="BN11" s="108">
        <v>9.0729842825919391</v>
      </c>
      <c r="BO11" s="108">
        <v>8.6719554740146005</v>
      </c>
      <c r="BP11" s="108">
        <v>9.32487020175064</v>
      </c>
      <c r="BQ11" s="108">
        <v>10.377999777922</v>
      </c>
      <c r="BR11" s="108">
        <v>19.6379469636118</v>
      </c>
      <c r="BS11" s="108">
        <v>22.5319438274379</v>
      </c>
      <c r="BT11" s="108">
        <v>24.469322186782801</v>
      </c>
      <c r="BU11" s="108">
        <v>25.6691130071885</v>
      </c>
      <c r="BV11" s="108">
        <v>27.746006336156402</v>
      </c>
      <c r="BW11" s="108">
        <v>27.7033769058459</v>
      </c>
      <c r="BX11" s="108">
        <v>27.331567968414301</v>
      </c>
      <c r="BY11" s="108">
        <v>26.8922263180953</v>
      </c>
      <c r="BZ11" s="108">
        <v>26.522420584139201</v>
      </c>
      <c r="CA11" s="108">
        <v>25.326941934379001</v>
      </c>
      <c r="CB11" s="108">
        <v>24.239032663629899</v>
      </c>
      <c r="CC11" s="108">
        <v>23.407777448086701</v>
      </c>
      <c r="CD11" s="108">
        <v>22.058717355994499</v>
      </c>
      <c r="CE11" s="108">
        <v>21.391395887791099</v>
      </c>
      <c r="CF11" s="108">
        <v>20.36337214409</v>
      </c>
      <c r="CG11" s="108">
        <v>19.173223289402799</v>
      </c>
      <c r="CH11" s="108">
        <v>18.5675547716015</v>
      </c>
      <c r="CI11" s="108">
        <v>18.115260669637401</v>
      </c>
      <c r="CJ11" s="108">
        <v>17.1449795672685</v>
      </c>
      <c r="CK11" s="108">
        <v>16.3808294801314</v>
      </c>
      <c r="CL11" s="108">
        <v>16.1268330508898</v>
      </c>
      <c r="CM11" s="108">
        <v>15.393885051053701</v>
      </c>
      <c r="CN11" s="110">
        <v>14.617417799899</v>
      </c>
      <c r="CO11" s="110">
        <v>13.5895291160291</v>
      </c>
      <c r="CP11" s="110">
        <v>13.516329788297</v>
      </c>
      <c r="CQ11" s="110">
        <v>13.300510924090201</v>
      </c>
      <c r="CR11" s="110">
        <v>13.044939737328299</v>
      </c>
      <c r="CS11" s="110">
        <v>11.815144943808001</v>
      </c>
      <c r="CT11" s="110">
        <v>12.0348820370328</v>
      </c>
    </row>
    <row r="12" spans="1:98" s="29" customFormat="1" ht="28.8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</row>
    <row r="13" spans="1:98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</row>
    <row r="14" spans="1:98" s="112" customFormat="1" x14ac:dyDescent="0.3">
      <c r="A14" s="106" t="s">
        <v>7</v>
      </c>
      <c r="B14" s="107">
        <f t="shared" ref="B14:I14" si="2">IFERROR(100*(B13/B12),0)</f>
        <v>5.1598875011322214</v>
      </c>
      <c r="C14" s="157">
        <f t="shared" si="2"/>
        <v>31.701509476370266</v>
      </c>
      <c r="D14" s="107">
        <f t="shared" si="2"/>
        <v>26.305319405161633</v>
      </c>
      <c r="E14" s="107">
        <f t="shared" si="2"/>
        <v>34.814621526968551</v>
      </c>
      <c r="F14" s="107">
        <f t="shared" si="2"/>
        <v>36.467883691109712</v>
      </c>
      <c r="G14" s="107">
        <f t="shared" si="2"/>
        <v>42.924163465666901</v>
      </c>
      <c r="H14" s="107">
        <f t="shared" si="2"/>
        <v>43.008068198092744</v>
      </c>
      <c r="I14" s="107">
        <f t="shared" si="2"/>
        <v>50.157267111532043</v>
      </c>
      <c r="J14" s="120">
        <v>49.504762623957802</v>
      </c>
      <c r="K14" s="120">
        <v>53.014394894933297</v>
      </c>
      <c r="L14" s="120">
        <v>57.861900004389597</v>
      </c>
      <c r="M14" s="107">
        <v>36.1222820357141</v>
      </c>
      <c r="N14" s="107">
        <v>41.624186104173702</v>
      </c>
      <c r="O14" s="120">
        <v>42.765158952276899</v>
      </c>
      <c r="P14" s="120">
        <v>36.391324814261203</v>
      </c>
      <c r="Q14" s="120">
        <v>30.035916403161099</v>
      </c>
      <c r="R14" s="120">
        <v>36.813478301619398</v>
      </c>
      <c r="S14" s="120">
        <v>27.946260343701798</v>
      </c>
      <c r="T14" s="120">
        <v>36.436603629245703</v>
      </c>
      <c r="U14" s="120">
        <v>27.522196805446601</v>
      </c>
      <c r="V14" s="120">
        <v>22.3629332965</v>
      </c>
      <c r="W14" s="120">
        <v>20.2871748572611</v>
      </c>
      <c r="X14" s="120">
        <v>19.707064352179099</v>
      </c>
      <c r="Y14" s="120">
        <v>19.599750829135601</v>
      </c>
      <c r="Z14" s="120">
        <v>16.8386546645709</v>
      </c>
      <c r="AA14" s="120">
        <v>15.6894318045885</v>
      </c>
      <c r="AB14" s="120">
        <v>15.5547240904059</v>
      </c>
      <c r="AC14" s="120">
        <v>13.9182582511335</v>
      </c>
      <c r="AD14" s="120">
        <v>14.1526312873889</v>
      </c>
      <c r="AE14" s="120">
        <v>14.9749905725406</v>
      </c>
      <c r="AF14" s="120">
        <v>14.148613385424699</v>
      </c>
      <c r="AG14" s="120">
        <v>15.326808584013699</v>
      </c>
      <c r="AH14" s="120">
        <v>14.282726528364799</v>
      </c>
      <c r="AI14" s="120">
        <v>35.212341175268797</v>
      </c>
      <c r="AJ14" s="120">
        <v>32.974505608750597</v>
      </c>
      <c r="AK14" s="120">
        <v>34.061828949938501</v>
      </c>
      <c r="AL14" s="120">
        <v>36.594698385969401</v>
      </c>
      <c r="AM14" s="120">
        <v>39.837800029917098</v>
      </c>
      <c r="AN14" s="120">
        <v>58.1456812257453</v>
      </c>
      <c r="AO14" s="120">
        <v>64.328276932720996</v>
      </c>
      <c r="AP14" s="120">
        <v>46.971804659130399</v>
      </c>
      <c r="AQ14" s="120">
        <v>44.6164439464984</v>
      </c>
      <c r="AR14" s="120">
        <v>37.666277675274998</v>
      </c>
      <c r="AS14" s="120">
        <v>49.680976330631403</v>
      </c>
      <c r="AT14" s="120">
        <v>30.753943178400601</v>
      </c>
      <c r="AU14" s="120">
        <v>38.039465691168097</v>
      </c>
      <c r="AV14" s="120">
        <v>31.30452108099</v>
      </c>
      <c r="AW14" s="120">
        <v>32.044712933502801</v>
      </c>
      <c r="AX14" s="120">
        <v>37.922903800573899</v>
      </c>
      <c r="AY14" s="120">
        <v>36.442275791023498</v>
      </c>
      <c r="AZ14" s="120">
        <v>30.854453404029002</v>
      </c>
      <c r="BA14" s="120">
        <v>43.445881731119897</v>
      </c>
      <c r="BB14" s="120">
        <v>25.282429801018299</v>
      </c>
      <c r="BC14" s="120">
        <v>17.9067811601745</v>
      </c>
      <c r="BD14" s="120">
        <v>10.350615777216801</v>
      </c>
      <c r="BE14" s="120">
        <v>15.2079020115223</v>
      </c>
      <c r="BF14" s="120">
        <v>15.6444452324693</v>
      </c>
      <c r="BG14" s="120">
        <v>9.4876834471230307</v>
      </c>
      <c r="BH14" s="120">
        <v>6.3422100741950498</v>
      </c>
      <c r="BI14" s="120">
        <v>11.855789422962699</v>
      </c>
      <c r="BJ14" s="120">
        <v>7.71520225491353</v>
      </c>
      <c r="BK14" s="120">
        <v>8.192828608767563</v>
      </c>
      <c r="BL14" s="120">
        <v>9.7187650205191094</v>
      </c>
      <c r="BM14" s="120">
        <v>10.7306577956473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15.1830695587966</v>
      </c>
      <c r="CD14" s="120">
        <v>16.020742095974398</v>
      </c>
      <c r="CE14" s="120">
        <v>18.735865280102999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59">
        <v>0</v>
      </c>
      <c r="CO14" s="159">
        <v>0</v>
      </c>
      <c r="CP14" s="159">
        <v>0</v>
      </c>
      <c r="CQ14" s="159">
        <v>0</v>
      </c>
      <c r="CR14" s="159">
        <v>0</v>
      </c>
      <c r="CS14" s="159">
        <v>0</v>
      </c>
      <c r="CT14" s="159">
        <v>0</v>
      </c>
    </row>
    <row r="15" spans="1:98" s="29" customFormat="1" ht="28.8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</row>
    <row r="16" spans="1:98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</row>
    <row r="17" spans="1:98" s="112" customFormat="1" x14ac:dyDescent="0.3">
      <c r="A17" s="106" t="s">
        <v>7</v>
      </c>
      <c r="B17" s="107">
        <f t="shared" ref="B17:I17" si="3">IFERROR(100*(B16/B15),0)</f>
        <v>11.969949226741708</v>
      </c>
      <c r="C17" s="157">
        <f t="shared" si="3"/>
        <v>19.026313514879206</v>
      </c>
      <c r="D17" s="107">
        <f t="shared" si="3"/>
        <v>18.192084316701006</v>
      </c>
      <c r="E17" s="107">
        <f t="shared" si="3"/>
        <v>18.801817467029231</v>
      </c>
      <c r="F17" s="107">
        <f t="shared" si="3"/>
        <v>18.770287041886046</v>
      </c>
      <c r="G17" s="107">
        <f t="shared" si="3"/>
        <v>18.786406522601908</v>
      </c>
      <c r="H17" s="107">
        <f t="shared" si="3"/>
        <v>19.382004979645441</v>
      </c>
      <c r="I17" s="107">
        <f t="shared" si="3"/>
        <v>1.391435216055811</v>
      </c>
      <c r="J17" s="107">
        <v>0.99093423780933043</v>
      </c>
      <c r="K17" s="107">
        <v>1.0309217016621199</v>
      </c>
      <c r="L17" s="108">
        <v>1.0311757144350699</v>
      </c>
      <c r="M17" s="107">
        <v>0.68813788352742</v>
      </c>
      <c r="N17" s="108">
        <v>4.8037887306594298</v>
      </c>
      <c r="O17" s="108">
        <v>4.76043110652033</v>
      </c>
      <c r="P17" s="108">
        <v>57.488317436369996</v>
      </c>
      <c r="Q17" s="108">
        <v>56.323545091928203</v>
      </c>
      <c r="R17" s="108">
        <v>91.4882721630444</v>
      </c>
      <c r="S17" s="108">
        <v>56.3773467400611</v>
      </c>
      <c r="T17" s="108">
        <v>47.938536078088902</v>
      </c>
      <c r="U17" s="108">
        <v>41.979877944511699</v>
      </c>
      <c r="V17" s="108">
        <v>37.866125287901802</v>
      </c>
      <c r="W17" s="108">
        <v>36.604942763902002</v>
      </c>
      <c r="X17" s="108">
        <v>34.866669106433903</v>
      </c>
      <c r="Y17" s="108">
        <v>29.220157013824899</v>
      </c>
      <c r="Z17" s="108">
        <v>29.063545169204701</v>
      </c>
      <c r="AA17" s="108">
        <v>29.143908431186901</v>
      </c>
      <c r="AB17" s="108">
        <v>28.892568030902801</v>
      </c>
      <c r="AC17" s="108">
        <v>27.5285156923327</v>
      </c>
      <c r="AD17" s="108">
        <v>2.7728470741551998</v>
      </c>
      <c r="AE17" s="108">
        <v>2.7438325422182501</v>
      </c>
      <c r="AF17" s="108">
        <v>2.76228203682843</v>
      </c>
      <c r="AG17" s="108">
        <v>25.635544958260301</v>
      </c>
      <c r="AH17" s="108">
        <v>22.804227134421801</v>
      </c>
      <c r="AI17" s="108">
        <v>18.331389506723699</v>
      </c>
      <c r="AJ17" s="108">
        <v>16.8224067639072</v>
      </c>
      <c r="AK17" s="108">
        <v>14.479701301857499</v>
      </c>
      <c r="AL17" s="108">
        <v>14.2767869892873</v>
      </c>
      <c r="AM17" s="108">
        <v>14.549139822957301</v>
      </c>
      <c r="AN17" s="108">
        <v>14.576027627463199</v>
      </c>
      <c r="AO17" s="108">
        <v>1.66564565251008</v>
      </c>
      <c r="AP17" s="108">
        <v>1.6048111120583599</v>
      </c>
      <c r="AQ17" s="108">
        <v>1.4668623512982999</v>
      </c>
      <c r="AR17" s="108">
        <v>1.39666090110546</v>
      </c>
      <c r="AS17" s="108">
        <v>4.8216772280990599</v>
      </c>
      <c r="AT17" s="108">
        <v>1.20656160756286</v>
      </c>
      <c r="AU17" s="108">
        <v>7.0571495553130598E-3</v>
      </c>
      <c r="AV17" s="108">
        <v>1.6141949697646599E-2</v>
      </c>
      <c r="AW17" s="108">
        <v>2.5567267182953698E-3</v>
      </c>
      <c r="AX17" s="108">
        <v>2.5960925982041298E-3</v>
      </c>
      <c r="AY17" s="108">
        <v>2.6656295719499098E-3</v>
      </c>
      <c r="AZ17" s="108">
        <v>2.6682363516341901E-3</v>
      </c>
      <c r="BA17" s="108">
        <v>2.8268690776059899E-3</v>
      </c>
      <c r="BB17" s="108">
        <v>2.7746559775576199E-3</v>
      </c>
      <c r="BC17" s="108">
        <v>2.6758134742285201E-3</v>
      </c>
      <c r="BD17" s="108">
        <v>2.6269913784239501E-3</v>
      </c>
      <c r="BE17" s="108">
        <v>2.47396655023078E-3</v>
      </c>
      <c r="BF17" s="108">
        <v>2.4049776979813099E-3</v>
      </c>
      <c r="BG17" s="108">
        <v>2.3302709426905599E-3</v>
      </c>
      <c r="BH17" s="108">
        <v>1.97999202921282E-3</v>
      </c>
      <c r="BI17" s="108">
        <v>1.78524686796648E-3</v>
      </c>
      <c r="BJ17" s="108">
        <v>1.8035485553194899E-3</v>
      </c>
      <c r="BK17" s="108">
        <v>3.5643669572942571E-2</v>
      </c>
      <c r="BL17" s="108">
        <v>1.8748844723022501E-3</v>
      </c>
      <c r="BM17" s="108">
        <v>1.4512992170264101</v>
      </c>
      <c r="BN17" s="108">
        <v>1.4711657174485799</v>
      </c>
      <c r="BO17" s="108">
        <v>1.5540868349385399</v>
      </c>
      <c r="BP17" s="108">
        <v>1.6605324040646701</v>
      </c>
      <c r="BQ17" s="108">
        <v>1.6935268653028901</v>
      </c>
      <c r="BR17" s="108">
        <v>1.8521820407136</v>
      </c>
      <c r="BS17" s="108">
        <v>1.90317701495031</v>
      </c>
      <c r="BT17" s="108">
        <v>1.90894058374274</v>
      </c>
      <c r="BU17" s="108">
        <v>4.5733087110901698</v>
      </c>
      <c r="BV17" s="108">
        <v>4.8480073152623904</v>
      </c>
      <c r="BW17" s="108">
        <v>5.1784613270806696</v>
      </c>
      <c r="BX17" s="108">
        <v>5.5968931081697004</v>
      </c>
      <c r="BY17" s="108">
        <v>5.9824215446380702</v>
      </c>
      <c r="BZ17" s="108">
        <v>6.2515136364100101</v>
      </c>
      <c r="CA17" s="108">
        <v>2.9410241604618501</v>
      </c>
      <c r="CB17" s="108">
        <v>3.04338199573324</v>
      </c>
      <c r="CC17" s="108">
        <v>3.09199509896834</v>
      </c>
      <c r="CD17" s="108">
        <v>3.1881543973820499</v>
      </c>
      <c r="CE17" s="108">
        <v>3.24455557533935</v>
      </c>
      <c r="CF17" s="108">
        <v>3.46691572146324</v>
      </c>
      <c r="CG17" s="108">
        <v>3.3591885887894599</v>
      </c>
      <c r="CH17" s="108">
        <v>3.4038411587191102</v>
      </c>
      <c r="CI17" s="108">
        <v>3.4947314796614202</v>
      </c>
      <c r="CJ17" s="108">
        <v>2.54048613759005</v>
      </c>
      <c r="CK17" s="108">
        <v>2.6435938275974702</v>
      </c>
      <c r="CL17" s="108">
        <v>2.6095245575438799</v>
      </c>
      <c r="CM17" s="108">
        <v>2.50554307350713</v>
      </c>
      <c r="CN17" s="110">
        <v>2.4865215312289499</v>
      </c>
      <c r="CO17" s="110">
        <v>2.3127682016163802</v>
      </c>
      <c r="CP17" s="110">
        <v>2.1349284244345799</v>
      </c>
      <c r="CQ17" s="110">
        <v>1.9302363209276501</v>
      </c>
      <c r="CR17" s="110">
        <v>1.77756654973545</v>
      </c>
      <c r="CS17" s="110">
        <v>1.7714379208481199</v>
      </c>
      <c r="CT17" s="110">
        <v>1.3618804579755299</v>
      </c>
    </row>
    <row r="18" spans="1:98" s="29" customFormat="1" x14ac:dyDescent="0.3">
      <c r="A18" s="49" t="s">
        <v>11</v>
      </c>
      <c r="B18" s="50">
        <f t="shared" ref="B18:I18" si="4">B6+B9+B12+B15</f>
        <v>429175.95256492024</v>
      </c>
      <c r="C18" s="51">
        <f t="shared" si="4"/>
        <v>508984.50931840955</v>
      </c>
      <c r="D18" s="50">
        <f t="shared" si="4"/>
        <v>513469.27593862056</v>
      </c>
      <c r="E18" s="50">
        <f t="shared" si="4"/>
        <v>497061.52208659967</v>
      </c>
      <c r="F18" s="50">
        <f t="shared" si="4"/>
        <v>512169.67038388964</v>
      </c>
      <c r="G18" s="50">
        <f t="shared" si="4"/>
        <v>521942.36682392046</v>
      </c>
      <c r="H18" s="50">
        <f t="shared" si="4"/>
        <v>531516.22826867923</v>
      </c>
      <c r="I18" s="50">
        <f t="shared" si="4"/>
        <v>540474.94356614037</v>
      </c>
      <c r="J18" s="52">
        <v>548499.93054611015</v>
      </c>
      <c r="K18" s="52">
        <v>553123.07058144</v>
      </c>
      <c r="L18" s="52">
        <v>556594.38940309</v>
      </c>
      <c r="M18" s="50">
        <v>575735.91595926997</v>
      </c>
      <c r="N18" s="52">
        <v>583760.66900329001</v>
      </c>
      <c r="O18" s="52">
        <v>587955.05070531997</v>
      </c>
      <c r="P18" s="52">
        <v>591433.87289133004</v>
      </c>
      <c r="Q18" s="52">
        <v>596754.60371410998</v>
      </c>
      <c r="R18" s="52">
        <v>601917.00038569001</v>
      </c>
      <c r="S18" s="52">
        <v>602686.75269666</v>
      </c>
      <c r="T18" s="52">
        <v>610986.95767471998</v>
      </c>
      <c r="U18" s="52">
        <v>625402.09241455002</v>
      </c>
      <c r="V18" s="52">
        <v>635100.60417558998</v>
      </c>
      <c r="W18" s="52">
        <v>637900.51081954001</v>
      </c>
      <c r="X18" s="52">
        <v>645627.03020877996</v>
      </c>
      <c r="Y18" s="52">
        <v>638740.95621144003</v>
      </c>
      <c r="Z18" s="52">
        <v>626712.64816589002</v>
      </c>
      <c r="AA18" s="52">
        <v>630374.84814212995</v>
      </c>
      <c r="AB18" s="52">
        <v>637173.44804331998</v>
      </c>
      <c r="AC18" s="52">
        <v>643180.72633188998</v>
      </c>
      <c r="AD18" s="52">
        <v>627255.76601157</v>
      </c>
      <c r="AE18" s="52">
        <v>635190.11639444996</v>
      </c>
      <c r="AF18" s="52">
        <v>639969.18114701996</v>
      </c>
      <c r="AG18" s="52">
        <v>648079.93225683004</v>
      </c>
      <c r="AH18" s="52">
        <v>649358.11783651996</v>
      </c>
      <c r="AI18" s="52">
        <v>651789.85826314997</v>
      </c>
      <c r="AJ18" s="52">
        <v>655448.03831684997</v>
      </c>
      <c r="AK18" s="52">
        <v>643994.51762450999</v>
      </c>
      <c r="AL18" s="52">
        <v>631784.62649317004</v>
      </c>
      <c r="AM18" s="52">
        <v>635377.62247945997</v>
      </c>
      <c r="AN18" s="52">
        <v>654845.79728776996</v>
      </c>
      <c r="AO18" s="52">
        <v>641227.48152787006</v>
      </c>
      <c r="AP18" s="52">
        <v>635951.13184269995</v>
      </c>
      <c r="AQ18" s="52">
        <v>638587.86236101994</v>
      </c>
      <c r="AR18" s="52">
        <v>643571.54319016996</v>
      </c>
      <c r="AS18" s="52">
        <v>644441.86956530996</v>
      </c>
      <c r="AT18" s="52">
        <v>648291.88427436003</v>
      </c>
      <c r="AU18" s="52">
        <v>638016.41752791998</v>
      </c>
      <c r="AV18" s="52">
        <v>645062.39184695005</v>
      </c>
      <c r="AW18" s="52">
        <v>642236.17473513004</v>
      </c>
      <c r="AX18" s="52">
        <v>647466.11777735001</v>
      </c>
      <c r="AY18" s="52">
        <v>652361.50765155</v>
      </c>
      <c r="AZ18" s="52">
        <v>660164.13670572999</v>
      </c>
      <c r="BA18" s="52">
        <v>672839.12012544996</v>
      </c>
      <c r="BB18" s="52">
        <v>692044.43527411995</v>
      </c>
      <c r="BC18" s="52">
        <v>714630.40554615005</v>
      </c>
      <c r="BD18" s="52">
        <v>725576.26109069004</v>
      </c>
      <c r="BE18" s="52">
        <v>748959.85417435004</v>
      </c>
      <c r="BF18" s="52">
        <v>763536.26137166005</v>
      </c>
      <c r="BG18" s="52">
        <v>773592.21759866003</v>
      </c>
      <c r="BH18" s="52">
        <v>794350.20327623002</v>
      </c>
      <c r="BI18" s="52">
        <v>787667.35673765</v>
      </c>
      <c r="BJ18" s="52">
        <v>799365.57933003001</v>
      </c>
      <c r="BK18" s="52">
        <v>816471.0225741606</v>
      </c>
      <c r="BL18" s="52">
        <v>812120.71495046001</v>
      </c>
      <c r="BM18" s="52">
        <v>820231.04506844003</v>
      </c>
      <c r="BN18" s="52">
        <v>834482.75398448994</v>
      </c>
      <c r="BO18" s="52">
        <v>826547.73831235</v>
      </c>
      <c r="BP18" s="52">
        <v>819833.61626639997</v>
      </c>
      <c r="BQ18" s="52">
        <v>816168.07940984995</v>
      </c>
      <c r="BR18" s="52">
        <v>807782.68391621998</v>
      </c>
      <c r="BS18" s="52">
        <v>798204.83521627996</v>
      </c>
      <c r="BT18" s="52">
        <v>791833.13983712997</v>
      </c>
      <c r="BU18" s="52">
        <v>774349.62348956999</v>
      </c>
      <c r="BV18" s="52">
        <v>770635.65640583995</v>
      </c>
      <c r="BW18" s="52">
        <v>764640.24319144001</v>
      </c>
      <c r="BX18" s="52">
        <v>756317.48526168999</v>
      </c>
      <c r="BY18" s="52">
        <v>749111.00945590995</v>
      </c>
      <c r="BZ18" s="52">
        <v>746052.95398414996</v>
      </c>
      <c r="CA18" s="52">
        <v>748448.65277709998</v>
      </c>
      <c r="CB18" s="52">
        <v>751445.13495510002</v>
      </c>
      <c r="CC18" s="52">
        <v>760188.40443708003</v>
      </c>
      <c r="CD18" s="52">
        <v>768904.99912488996</v>
      </c>
      <c r="CE18" s="52">
        <v>772103.64216945996</v>
      </c>
      <c r="CF18" s="52">
        <v>785501.42584325001</v>
      </c>
      <c r="CG18" s="52">
        <v>782580.64982034999</v>
      </c>
      <c r="CH18" s="52">
        <v>785047.82891349006</v>
      </c>
      <c r="CI18" s="52">
        <v>788648.96776727994</v>
      </c>
      <c r="CJ18" s="52">
        <v>802790.20743154001</v>
      </c>
      <c r="CK18" s="52">
        <v>812876.32760901004</v>
      </c>
      <c r="CL18" s="52">
        <v>825167.54897023004</v>
      </c>
      <c r="CM18" s="52">
        <v>845511.01334623003</v>
      </c>
      <c r="CN18" s="49">
        <v>859767.21584715997</v>
      </c>
      <c r="CO18" s="49">
        <v>871605.03883539001</v>
      </c>
      <c r="CP18" s="49">
        <v>885885.33638275997</v>
      </c>
      <c r="CQ18" s="49">
        <v>889764.30539916002</v>
      </c>
      <c r="CR18" s="49">
        <v>903942.84728770005</v>
      </c>
      <c r="CS18" s="49">
        <v>885220.39770126995</v>
      </c>
      <c r="CT18" s="49">
        <v>894366.87829304999</v>
      </c>
    </row>
    <row r="19" spans="1:98" s="62" customFormat="1" x14ac:dyDescent="0.3">
      <c r="A19" s="56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1"/>
      <c r="Q19" s="61"/>
      <c r="R19" s="60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56"/>
      <c r="CO19" s="56"/>
      <c r="CP19" s="56"/>
      <c r="CQ19" s="56"/>
      <c r="CR19" s="56"/>
      <c r="CS19" s="56"/>
      <c r="CT19" s="56"/>
    </row>
    <row r="20" spans="1:98" s="62" customFormat="1" x14ac:dyDescent="0.3">
      <c r="A20" s="74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59">
        <v>307683.24135549</v>
      </c>
      <c r="K20" s="59">
        <v>308983.70662226999</v>
      </c>
      <c r="L20" s="59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6">
        <v>515752.50418388</v>
      </c>
      <c r="CO20" s="56">
        <v>519341.07388124999</v>
      </c>
      <c r="CP20" s="56">
        <v>525259.06621455005</v>
      </c>
      <c r="CQ20" s="56">
        <v>527161.66139052995</v>
      </c>
      <c r="CR20" s="56">
        <v>534116.70983164001</v>
      </c>
      <c r="CS20" s="56">
        <v>521109.74264951999</v>
      </c>
      <c r="CT20" s="56">
        <v>525954.00893172005</v>
      </c>
    </row>
    <row r="21" spans="1:98" s="71" customFormat="1" x14ac:dyDescent="0.3">
      <c r="A21" s="75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</row>
    <row r="22" spans="1:98" s="71" customFormat="1" x14ac:dyDescent="0.3">
      <c r="A22" s="55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</row>
    <row r="23" spans="1:98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</row>
    <row r="24" spans="1:98" s="62" customFormat="1" x14ac:dyDescent="0.3">
      <c r="A24" s="56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59">
        <v>61662.365580149992</v>
      </c>
      <c r="K24" s="59">
        <v>61869.39586479</v>
      </c>
      <c r="L24" s="59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0">
        <v>193430.35467691999</v>
      </c>
      <c r="CO24" s="60">
        <v>199969.97343273001</v>
      </c>
      <c r="CP24" s="60">
        <v>205432.57106414001</v>
      </c>
      <c r="CQ24" s="60">
        <v>210122.84747889999</v>
      </c>
      <c r="CR24" s="60">
        <v>216680.93800088001</v>
      </c>
      <c r="CS24" s="60">
        <v>213251.49504176</v>
      </c>
      <c r="CT24" s="60">
        <v>216287.49750062</v>
      </c>
    </row>
    <row r="25" spans="1:98" s="71" customFormat="1" x14ac:dyDescent="0.3">
      <c r="A25" s="70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</row>
    <row r="26" spans="1:98" s="54" customFormat="1" x14ac:dyDescent="0.3">
      <c r="A26" s="76" t="s">
        <v>19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2">
        <v>277304.7053884099</v>
      </c>
      <c r="K26" s="52">
        <v>278054.40748262999</v>
      </c>
      <c r="L26" s="52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</row>
    <row r="27" spans="1:98" s="62" customFormat="1" x14ac:dyDescent="0.3">
      <c r="A27" s="56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</row>
    <row r="28" spans="1:98" s="62" customFormat="1" x14ac:dyDescent="0.3">
      <c r="A28" s="56" t="s">
        <v>13</v>
      </c>
      <c r="B28" s="57">
        <v>154011.66963678997</v>
      </c>
      <c r="C28" s="57">
        <v>191490.56492552999</v>
      </c>
      <c r="D28" s="57">
        <v>191265.68395452999</v>
      </c>
      <c r="E28" s="57">
        <v>198752.72037596998</v>
      </c>
      <c r="F28" s="57">
        <v>199137.56153733996</v>
      </c>
      <c r="G28" s="57">
        <v>213255.15415458995</v>
      </c>
      <c r="H28" s="57">
        <v>217912.45342979999</v>
      </c>
      <c r="I28" s="57">
        <v>217612.1860022</v>
      </c>
      <c r="J28" s="60">
        <v>218192.81208902999</v>
      </c>
      <c r="K28" s="61">
        <v>219430.48977961999</v>
      </c>
      <c r="L28" s="61">
        <v>219275.8317789</v>
      </c>
      <c r="M28" s="57">
        <v>239913.66952187999</v>
      </c>
      <c r="N28" s="60">
        <v>244464.90579254</v>
      </c>
      <c r="O28" s="61">
        <v>246066.26699214999</v>
      </c>
      <c r="P28" s="59">
        <v>245017.82987759</v>
      </c>
      <c r="Q28" s="59">
        <v>246354.48864914</v>
      </c>
      <c r="R28" s="59">
        <v>247201.47713387999</v>
      </c>
      <c r="S28" s="59">
        <v>246939.05739402</v>
      </c>
      <c r="T28" s="59">
        <v>248009.96590353001</v>
      </c>
      <c r="U28" s="59">
        <v>248868.14815416001</v>
      </c>
      <c r="V28" s="59">
        <v>249353.59291241001</v>
      </c>
      <c r="W28" s="59">
        <v>249368.88334639001</v>
      </c>
      <c r="X28" s="59">
        <v>250050.77822313001</v>
      </c>
      <c r="Y28" s="59">
        <v>251533.71501282</v>
      </c>
      <c r="Z28" s="59">
        <v>247579.27785496</v>
      </c>
      <c r="AA28" s="59">
        <v>245568.32832161</v>
      </c>
      <c r="AB28" s="59">
        <v>245856.70646319</v>
      </c>
      <c r="AC28" s="59">
        <v>246535.60811166</v>
      </c>
      <c r="AD28" s="59">
        <v>245285.34863753</v>
      </c>
      <c r="AE28" s="59">
        <v>247435.65245967</v>
      </c>
      <c r="AF28" s="59">
        <v>248832.16060228</v>
      </c>
      <c r="AG28" s="59">
        <v>245249.42074279999</v>
      </c>
      <c r="AH28" s="59">
        <v>245122.06432333001</v>
      </c>
      <c r="AI28" s="59">
        <v>248081.87096480001</v>
      </c>
      <c r="AJ28" s="59">
        <v>248000.61951624</v>
      </c>
      <c r="AK28" s="59">
        <v>245844.57551858001</v>
      </c>
      <c r="AL28" s="59">
        <v>246269.64466779999</v>
      </c>
      <c r="AM28" s="59">
        <v>246282.78755601999</v>
      </c>
      <c r="AN28" s="59">
        <v>246299.70416801001</v>
      </c>
      <c r="AO28" s="59">
        <v>245004.18942923</v>
      </c>
      <c r="AP28" s="59">
        <v>242830.57243346999</v>
      </c>
      <c r="AQ28" s="59">
        <v>242536.68986757999</v>
      </c>
      <c r="AR28" s="59">
        <v>242947.54773635001</v>
      </c>
      <c r="AS28" s="59">
        <v>243294.83531868999</v>
      </c>
      <c r="AT28" s="59">
        <v>241222.53488871001</v>
      </c>
      <c r="AU28" s="59">
        <v>224059.30145371999</v>
      </c>
      <c r="AV28" s="59">
        <v>225500.47431280001</v>
      </c>
      <c r="AW28" s="59">
        <v>219824.37639013</v>
      </c>
      <c r="AX28" s="59">
        <v>220661.90841067999</v>
      </c>
      <c r="AY28" s="59">
        <v>220434.60807424001</v>
      </c>
      <c r="AZ28" s="59">
        <v>218180.11781269999</v>
      </c>
      <c r="BA28" s="59">
        <v>217527.65360131999</v>
      </c>
      <c r="BB28" s="59">
        <v>214297.05179286</v>
      </c>
      <c r="BC28" s="59">
        <v>219094.12767990999</v>
      </c>
      <c r="BD28" s="59">
        <v>217301.22143804</v>
      </c>
      <c r="BE28" s="59">
        <v>217001.49434770001</v>
      </c>
      <c r="BF28" s="59">
        <v>215619.01945947</v>
      </c>
      <c r="BG28" s="59">
        <v>215674.63820352001</v>
      </c>
      <c r="BH28" s="59">
        <v>216231.83750458001</v>
      </c>
      <c r="BI28" s="59">
        <v>208692.20380463</v>
      </c>
      <c r="BJ28" s="59">
        <v>208954.28166461</v>
      </c>
      <c r="BK28" s="59">
        <v>208976.01455119989</v>
      </c>
      <c r="BL28" s="59">
        <v>209847.84270815001</v>
      </c>
      <c r="BM28" s="59">
        <v>209901.80096959</v>
      </c>
      <c r="BN28" s="59">
        <v>212693.98516593999</v>
      </c>
      <c r="BO28" s="59">
        <v>223206.77876854001</v>
      </c>
      <c r="BP28" s="59">
        <v>224971.95965018999</v>
      </c>
      <c r="BQ28" s="59">
        <v>225292.13522855</v>
      </c>
      <c r="BR28" s="59">
        <v>234841.41563525001</v>
      </c>
      <c r="BS28" s="59">
        <v>236121.12260487999</v>
      </c>
      <c r="BT28" s="59">
        <v>239824.92000022001</v>
      </c>
      <c r="BU28" s="59">
        <v>241369.04538267001</v>
      </c>
      <c r="BV28" s="59">
        <v>242056.55082104</v>
      </c>
      <c r="BW28" s="59">
        <v>241637.35481478</v>
      </c>
      <c r="BX28" s="59">
        <v>240236.70387120001</v>
      </c>
      <c r="BY28" s="59">
        <v>240266.59015112999</v>
      </c>
      <c r="BZ28" s="59">
        <v>238942.55296315</v>
      </c>
      <c r="CA28" s="59">
        <v>238756.30455181</v>
      </c>
      <c r="CB28" s="59">
        <v>251117.35491538001</v>
      </c>
      <c r="CC28" s="59">
        <v>247881.89106513999</v>
      </c>
      <c r="CD28" s="59">
        <v>247907.66307355999</v>
      </c>
      <c r="CE28" s="59">
        <v>249114.23524047001</v>
      </c>
      <c r="CF28" s="59">
        <v>248389.82951136999</v>
      </c>
      <c r="CG28" s="59">
        <v>249187.57237924001</v>
      </c>
      <c r="CH28" s="59">
        <v>249189.07127215</v>
      </c>
      <c r="CI28" s="59">
        <v>248524.39574996999</v>
      </c>
      <c r="CJ28" s="59">
        <v>248072.51546396999</v>
      </c>
      <c r="CK28" s="59">
        <v>248599.65886076001</v>
      </c>
      <c r="CL28" s="59">
        <v>248965.62117508001</v>
      </c>
      <c r="CM28" s="59">
        <v>248399.73388304</v>
      </c>
      <c r="CN28" s="59">
        <v>247151.54871201</v>
      </c>
      <c r="CO28" s="59">
        <v>245005.05050814</v>
      </c>
      <c r="CP28" s="59">
        <v>244561.61472238999</v>
      </c>
      <c r="CQ28" s="59">
        <v>244187.45430128</v>
      </c>
      <c r="CR28" s="59">
        <v>243907.71182970001</v>
      </c>
      <c r="CS28" s="59">
        <v>228379.86568012999</v>
      </c>
      <c r="CT28" s="59">
        <v>233844.9089985</v>
      </c>
    </row>
    <row r="29" spans="1:98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</row>
    <row r="30" spans="1:98" s="71" customFormat="1" x14ac:dyDescent="0.3">
      <c r="A30" s="56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</row>
    <row r="31" spans="1:98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</row>
    <row r="32" spans="1:98" s="62" customFormat="1" x14ac:dyDescent="0.3">
      <c r="A32" s="56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0">
        <v>13562.32304046</v>
      </c>
      <c r="K32" s="60">
        <v>13609.117309470001</v>
      </c>
      <c r="L32" s="59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0">
        <v>22784.446147300001</v>
      </c>
      <c r="CO32" s="60">
        <v>23415.00723277</v>
      </c>
      <c r="CP32" s="60">
        <v>23479.94953152</v>
      </c>
      <c r="CQ32" s="60">
        <v>24331.241772360001</v>
      </c>
      <c r="CR32" s="60">
        <v>24313.75891995</v>
      </c>
      <c r="CS32" s="60">
        <v>24201.61327387</v>
      </c>
      <c r="CT32" s="60">
        <v>23887.813977270001</v>
      </c>
    </row>
    <row r="33" spans="1:98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</row>
    <row r="34" spans="1:98" s="89" customFormat="1" x14ac:dyDescent="0.3">
      <c r="A34" s="83" t="s">
        <v>20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</row>
    <row r="35" spans="1:98" s="39" customFormat="1" x14ac:dyDescent="0.3">
      <c r="A35" s="90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</row>
    <row r="36" spans="1:98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</row>
    <row r="37" spans="1:98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</row>
    <row r="38" spans="1:98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</row>
    <row r="39" spans="1:98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</row>
    <row r="40" spans="1:98" s="39" customFormat="1" x14ac:dyDescent="0.3">
      <c r="A40" s="37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</row>
    <row r="41" spans="1:98" s="39" customFormat="1" x14ac:dyDescent="0.3">
      <c r="A41" s="38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</row>
    <row r="42" spans="1:98" s="97" customFormat="1" x14ac:dyDescent="0.3">
      <c r="A42" s="62" t="s">
        <v>21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0">
        <v>84</v>
      </c>
      <c r="N42" s="160">
        <v>84</v>
      </c>
      <c r="O42" s="160">
        <v>84</v>
      </c>
      <c r="P42" s="160">
        <v>84</v>
      </c>
      <c r="Q42" s="160">
        <v>84</v>
      </c>
      <c r="R42" s="160">
        <v>84</v>
      </c>
      <c r="S42" s="160">
        <v>83</v>
      </c>
      <c r="T42" s="160">
        <v>83</v>
      </c>
      <c r="U42" s="160">
        <v>82</v>
      </c>
      <c r="V42" s="160">
        <v>82</v>
      </c>
      <c r="W42" s="160">
        <v>80</v>
      </c>
      <c r="X42" s="160">
        <v>79</v>
      </c>
      <c r="Y42" s="160">
        <v>78</v>
      </c>
      <c r="Z42" s="160">
        <v>78</v>
      </c>
      <c r="AA42" s="160">
        <v>78</v>
      </c>
      <c r="AB42" s="160">
        <v>78</v>
      </c>
      <c r="AC42" s="160">
        <v>78</v>
      </c>
      <c r="AD42" s="160">
        <v>76</v>
      </c>
      <c r="AE42" s="160">
        <v>76</v>
      </c>
      <c r="AF42" s="160">
        <v>76</v>
      </c>
      <c r="AG42" s="160">
        <v>76</v>
      </c>
      <c r="AH42" s="160">
        <v>76</v>
      </c>
      <c r="AI42" s="160">
        <v>75</v>
      </c>
      <c r="AJ42" s="160">
        <v>75</v>
      </c>
      <c r="AK42" s="160">
        <v>75</v>
      </c>
      <c r="AL42" s="160">
        <v>75</v>
      </c>
      <c r="AM42" s="160">
        <v>75</v>
      </c>
      <c r="AN42" s="160">
        <v>75</v>
      </c>
      <c r="AO42" s="160">
        <v>75</v>
      </c>
      <c r="AP42" s="160">
        <v>75</v>
      </c>
      <c r="AQ42" s="160">
        <v>75</v>
      </c>
      <c r="AR42" s="160">
        <v>75</v>
      </c>
      <c r="AS42" s="160">
        <v>75</v>
      </c>
      <c r="AT42" s="160">
        <v>74</v>
      </c>
      <c r="AU42" s="160">
        <v>74</v>
      </c>
      <c r="AV42" s="160">
        <v>74</v>
      </c>
      <c r="AW42" s="160">
        <v>74</v>
      </c>
      <c r="AX42" s="160">
        <v>73</v>
      </c>
      <c r="AY42" s="160">
        <v>73</v>
      </c>
      <c r="AZ42" s="160">
        <v>73</v>
      </c>
      <c r="BA42" s="160">
        <v>73</v>
      </c>
      <c r="BB42" s="160">
        <v>73</v>
      </c>
      <c r="BC42" s="160">
        <v>73</v>
      </c>
      <c r="BD42" s="160">
        <v>72</v>
      </c>
      <c r="BE42" s="160">
        <v>72</v>
      </c>
      <c r="BF42" s="160">
        <v>71</v>
      </c>
      <c r="BG42" s="160">
        <v>71</v>
      </c>
      <c r="BH42" s="160">
        <v>71</v>
      </c>
      <c r="BI42" s="160">
        <v>71</v>
      </c>
      <c r="BJ42" s="160">
        <v>71</v>
      </c>
      <c r="BK42" s="160">
        <v>69</v>
      </c>
      <c r="BL42" s="160">
        <v>69</v>
      </c>
      <c r="BM42" s="160">
        <v>69</v>
      </c>
      <c r="BN42" s="160">
        <v>69</v>
      </c>
      <c r="BO42" s="160">
        <v>69</v>
      </c>
      <c r="BP42" s="160">
        <v>68</v>
      </c>
      <c r="BQ42" s="160">
        <v>68</v>
      </c>
      <c r="BR42" s="160">
        <v>68</v>
      </c>
      <c r="BS42" s="160">
        <v>67</v>
      </c>
      <c r="BT42" s="160">
        <v>67</v>
      </c>
      <c r="BU42" s="160">
        <v>67</v>
      </c>
      <c r="BV42" s="160">
        <v>67</v>
      </c>
      <c r="BW42" s="160">
        <v>65</v>
      </c>
      <c r="BX42" s="160">
        <v>65</v>
      </c>
      <c r="BY42" s="160">
        <v>65</v>
      </c>
      <c r="BZ42" s="160">
        <v>65</v>
      </c>
      <c r="CA42" s="160">
        <v>65</v>
      </c>
      <c r="CB42" s="160">
        <v>64</v>
      </c>
      <c r="CC42" s="160">
        <v>64</v>
      </c>
      <c r="CD42" s="160">
        <v>63</v>
      </c>
      <c r="CE42" s="160">
        <v>63</v>
      </c>
      <c r="CF42" s="160">
        <v>63</v>
      </c>
      <c r="CG42" s="160">
        <v>63</v>
      </c>
      <c r="CH42" s="160">
        <v>63</v>
      </c>
      <c r="CI42" s="160">
        <v>63</v>
      </c>
      <c r="CJ42" s="160">
        <v>63</v>
      </c>
      <c r="CK42" s="160">
        <v>63</v>
      </c>
      <c r="CL42" s="160">
        <v>63</v>
      </c>
      <c r="CM42" s="160">
        <v>62</v>
      </c>
      <c r="CN42" s="97">
        <v>62</v>
      </c>
      <c r="CO42" s="97">
        <v>62</v>
      </c>
      <c r="CP42" s="97">
        <v>62</v>
      </c>
      <c r="CQ42" s="97">
        <v>62</v>
      </c>
      <c r="CR42" s="97">
        <v>62</v>
      </c>
      <c r="CS42" s="97">
        <v>62</v>
      </c>
      <c r="CT42" s="97">
        <v>61</v>
      </c>
    </row>
    <row r="43" spans="1:98" x14ac:dyDescent="0.3">
      <c r="A43" s="98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</row>
    <row r="44" spans="1:98" x14ac:dyDescent="0.3">
      <c r="A44" s="100" t="s">
        <v>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1"/>
    </row>
    <row r="45" spans="1:98" s="29" customFormat="1" ht="28.8" x14ac:dyDescent="0.3">
      <c r="A45" s="103" t="s">
        <v>24</v>
      </c>
      <c r="B45" s="104">
        <v>0.73583519000000008</v>
      </c>
      <c r="C45" s="104">
        <v>0.12897225000000001</v>
      </c>
      <c r="D45" s="104">
        <v>6.7417700000000002E-3</v>
      </c>
      <c r="E45" s="104">
        <v>7.7544799999999994E-3</v>
      </c>
      <c r="F45" s="104">
        <v>0.10537053</v>
      </c>
      <c r="G45" s="104">
        <v>0.10421716</v>
      </c>
      <c r="H45" s="104">
        <v>0.10155607000000001</v>
      </c>
      <c r="I45" s="104">
        <v>0.10440216000000001</v>
      </c>
      <c r="J45" s="104">
        <v>0.10440487</v>
      </c>
      <c r="K45" s="104">
        <v>0.10310886</v>
      </c>
      <c r="L45" s="104">
        <v>0.10351456000000001</v>
      </c>
      <c r="M45" s="105">
        <v>0.10650871000000001</v>
      </c>
      <c r="N45" s="105">
        <v>0.10422513</v>
      </c>
      <c r="O45" s="105">
        <v>0.10173078000000001</v>
      </c>
      <c r="P45" s="105">
        <v>0.10546426</v>
      </c>
      <c r="Q45" s="105">
        <v>0.10518089</v>
      </c>
      <c r="R45" s="105">
        <v>0.10310722</v>
      </c>
      <c r="S45" s="105">
        <v>0.10240848</v>
      </c>
      <c r="T45" s="105">
        <v>0.10707042</v>
      </c>
      <c r="U45" s="105">
        <v>0.10591186</v>
      </c>
      <c r="V45" s="105">
        <v>0.10228128</v>
      </c>
      <c r="W45" s="105">
        <v>1.4481400000000001E-3</v>
      </c>
      <c r="X45" s="105">
        <v>2.1525200000000002E-3</v>
      </c>
      <c r="Y45" s="105">
        <v>1.5222E-3</v>
      </c>
      <c r="Z45" s="105">
        <v>5.0875199999999999E-3</v>
      </c>
      <c r="AA45" s="105">
        <v>2.0647500000000002E-3</v>
      </c>
      <c r="AB45" s="105">
        <v>2.26867E-3</v>
      </c>
      <c r="AC45" s="105">
        <v>2.4133399999999999E-3</v>
      </c>
      <c r="AD45" s="105">
        <v>4.57589E-3</v>
      </c>
      <c r="AE45" s="105">
        <v>4.0821099999999999E-3</v>
      </c>
      <c r="AF45" s="105">
        <v>1.79649E-3</v>
      </c>
      <c r="AG45" s="105">
        <v>5.2322127199999997</v>
      </c>
      <c r="AH45" s="105">
        <v>8.4360000000000001E-4</v>
      </c>
      <c r="AI45" s="105">
        <v>2.405E-3</v>
      </c>
      <c r="AJ45" s="105">
        <v>2.3232599999999999E-2</v>
      </c>
      <c r="AK45" s="105">
        <v>2.6348699999999999E-2</v>
      </c>
      <c r="AL45" s="105">
        <v>2.6846100000000001E-2</v>
      </c>
      <c r="AM45" s="105">
        <v>2.8006199999999998E-2</v>
      </c>
      <c r="AN45" s="105">
        <v>0.02</v>
      </c>
      <c r="AO45" s="105">
        <v>0.02</v>
      </c>
      <c r="AP45" s="105">
        <v>2.026E-2</v>
      </c>
      <c r="AQ45" s="105">
        <v>2.5999999999999998E-4</v>
      </c>
      <c r="AR45" s="105">
        <v>0</v>
      </c>
      <c r="AS45" s="105">
        <v>0</v>
      </c>
      <c r="AT45" s="105">
        <v>0</v>
      </c>
      <c r="AU45" s="105">
        <v>0</v>
      </c>
      <c r="AV45" s="105">
        <v>0</v>
      </c>
      <c r="AW45" s="105">
        <v>0</v>
      </c>
      <c r="AX45" s="105">
        <v>0</v>
      </c>
      <c r="AY45" s="105">
        <v>0</v>
      </c>
      <c r="AZ45" s="105">
        <v>0.18629717000000001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>
        <v>0</v>
      </c>
      <c r="BI45" s="105">
        <v>0</v>
      </c>
      <c r="BJ45" s="105">
        <v>0</v>
      </c>
      <c r="BK45" s="105">
        <v>0</v>
      </c>
      <c r="BL45" s="105">
        <v>0</v>
      </c>
      <c r="BM45" s="105">
        <v>0</v>
      </c>
      <c r="BN45" s="105">
        <v>0</v>
      </c>
      <c r="BO45" s="105">
        <v>0</v>
      </c>
      <c r="BP45" s="105">
        <v>0</v>
      </c>
      <c r="BQ45" s="105">
        <v>0</v>
      </c>
      <c r="BR45" s="105">
        <v>0</v>
      </c>
      <c r="BS45" s="105">
        <v>0</v>
      </c>
      <c r="BT45" s="105">
        <v>0</v>
      </c>
      <c r="BU45" s="105">
        <v>0</v>
      </c>
      <c r="BV45" s="105">
        <v>0</v>
      </c>
      <c r="BW45" s="105">
        <v>0</v>
      </c>
      <c r="BX45" s="105">
        <v>0</v>
      </c>
      <c r="BY45" s="105">
        <v>0</v>
      </c>
      <c r="BZ45" s="105">
        <v>0</v>
      </c>
      <c r="CA45" s="105">
        <v>0</v>
      </c>
      <c r="CB45" s="105">
        <v>0</v>
      </c>
      <c r="CC45" s="105">
        <v>0</v>
      </c>
      <c r="CD45" s="105">
        <v>0</v>
      </c>
      <c r="CE45" s="105">
        <v>0</v>
      </c>
      <c r="CF45" s="105">
        <v>0</v>
      </c>
      <c r="CG45" s="105">
        <v>0</v>
      </c>
      <c r="CH45" s="105">
        <v>0</v>
      </c>
      <c r="CI45" s="105">
        <v>0</v>
      </c>
      <c r="CJ45" s="105">
        <v>0</v>
      </c>
      <c r="CK45" s="105">
        <v>0</v>
      </c>
      <c r="CL45" s="105">
        <v>0</v>
      </c>
      <c r="CM45" s="105">
        <v>0</v>
      </c>
      <c r="CN45" s="105">
        <v>0</v>
      </c>
      <c r="CO45" s="105">
        <v>0</v>
      </c>
      <c r="CP45" s="105">
        <v>4.24E-2</v>
      </c>
      <c r="CQ45" s="105">
        <v>0</v>
      </c>
      <c r="CR45" s="105">
        <v>0.1452</v>
      </c>
      <c r="CS45" s="105">
        <v>0.18759999999999999</v>
      </c>
      <c r="CT45" s="105">
        <v>0.18759999999999999</v>
      </c>
    </row>
    <row r="46" spans="1:98" s="29" customFormat="1" ht="28.8" x14ac:dyDescent="0.3">
      <c r="A46" s="23" t="s">
        <v>25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</row>
    <row r="47" spans="1:98" s="29" customFormat="1" x14ac:dyDescent="0.3">
      <c r="A47" s="30" t="s">
        <v>26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</row>
    <row r="48" spans="1:98" s="112" customFormat="1" x14ac:dyDescent="0.3">
      <c r="A48" s="106" t="s">
        <v>27</v>
      </c>
      <c r="B48" s="107">
        <f t="shared" ref="B48:I48" si="10">IFERROR(100*(B47/B46),0)</f>
        <v>44.440972488759023</v>
      </c>
      <c r="C48" s="107">
        <f t="shared" si="10"/>
        <v>44.908457736798255</v>
      </c>
      <c r="D48" s="107">
        <f t="shared" si="10"/>
        <v>53.124926869890551</v>
      </c>
      <c r="E48" s="107">
        <f t="shared" si="10"/>
        <v>52.64516881771393</v>
      </c>
      <c r="F48" s="107">
        <f t="shared" si="10"/>
        <v>53.015127963424256</v>
      </c>
      <c r="G48" s="107">
        <f t="shared" si="10"/>
        <v>55.657858637226333</v>
      </c>
      <c r="H48" s="107">
        <f t="shared" si="10"/>
        <v>59.393208684575981</v>
      </c>
      <c r="I48" s="107">
        <f t="shared" si="10"/>
        <v>58.755826972055736</v>
      </c>
      <c r="J48" s="107">
        <v>58.465292378899392</v>
      </c>
      <c r="K48" s="107">
        <v>59.017165551356598</v>
      </c>
      <c r="L48" s="120">
        <v>58.808551080251597</v>
      </c>
      <c r="M48" s="109">
        <v>40.2664837625545</v>
      </c>
      <c r="N48" s="159">
        <v>40.567702180343296</v>
      </c>
      <c r="O48" s="109">
        <v>41.902294386757902</v>
      </c>
      <c r="P48" s="109">
        <v>36.525962737147303</v>
      </c>
      <c r="Q48" s="109">
        <v>37.025589118594901</v>
      </c>
      <c r="R48" s="109">
        <v>36.827371255752603</v>
      </c>
      <c r="S48" s="109">
        <v>35.537786982932097</v>
      </c>
      <c r="T48" s="109">
        <v>36.154666372539303</v>
      </c>
      <c r="U48" s="109">
        <v>37.622503985252997</v>
      </c>
      <c r="V48" s="109">
        <v>36.9214702829209</v>
      </c>
      <c r="W48" s="109">
        <v>36.213453528925598</v>
      </c>
      <c r="X48" s="109">
        <v>35.706803376400003</v>
      </c>
      <c r="Y48" s="109">
        <v>38.808309746548801</v>
      </c>
      <c r="Z48" s="109">
        <v>40.2990318793805</v>
      </c>
      <c r="AA48" s="109">
        <v>42.525027026817803</v>
      </c>
      <c r="AB48" s="109">
        <v>44.363953114565298</v>
      </c>
      <c r="AC48" s="109">
        <v>41.047387574725697</v>
      </c>
      <c r="AD48" s="109">
        <v>42.7634380869372</v>
      </c>
      <c r="AE48" s="109">
        <v>43.251259164135199</v>
      </c>
      <c r="AF48" s="109">
        <v>41.809849491564897</v>
      </c>
      <c r="AG48" s="109">
        <v>41.227885564098798</v>
      </c>
      <c r="AH48" s="109">
        <v>41.559284229390698</v>
      </c>
      <c r="AI48" s="109">
        <v>42.421619850990197</v>
      </c>
      <c r="AJ48" s="109">
        <v>42.223292073796202</v>
      </c>
      <c r="AK48" s="109">
        <v>37.187671044739801</v>
      </c>
      <c r="AL48" s="109">
        <v>37.663342421043602</v>
      </c>
      <c r="AM48" s="109">
        <v>37.818330974167999</v>
      </c>
      <c r="AN48" s="109">
        <v>37.9391445372598</v>
      </c>
      <c r="AO48" s="109">
        <v>37.441815689422</v>
      </c>
      <c r="AP48" s="109">
        <v>38.968545551655403</v>
      </c>
      <c r="AQ48" s="109">
        <v>38.118352172118897</v>
      </c>
      <c r="AR48" s="109">
        <v>38.662477202993799</v>
      </c>
      <c r="AS48" s="109">
        <v>36.860584097770897</v>
      </c>
      <c r="AT48" s="109">
        <v>37.027794863303697</v>
      </c>
      <c r="AU48" s="109">
        <v>36.944217860166503</v>
      </c>
      <c r="AV48" s="109">
        <v>37.642076715070097</v>
      </c>
      <c r="AW48" s="109">
        <v>37.210902474163703</v>
      </c>
      <c r="AX48" s="109">
        <v>38.940976950101501</v>
      </c>
      <c r="AY48" s="109">
        <v>36.565161711680098</v>
      </c>
      <c r="AZ48" s="109">
        <v>36.1024640179239</v>
      </c>
      <c r="BA48" s="109">
        <v>37.860876079897103</v>
      </c>
      <c r="BB48" s="109">
        <v>37.8422640309645</v>
      </c>
      <c r="BC48" s="109">
        <v>37.107037150338201</v>
      </c>
      <c r="BD48" s="109">
        <v>37.472097424975999</v>
      </c>
      <c r="BE48" s="109">
        <v>37.500480398316903</v>
      </c>
      <c r="BF48" s="109">
        <v>36.968705999477002</v>
      </c>
      <c r="BG48" s="109">
        <v>35.840813047859399</v>
      </c>
      <c r="BH48" s="109">
        <v>37.344384327909403</v>
      </c>
      <c r="BI48" s="109">
        <v>28.064679074578802</v>
      </c>
      <c r="BJ48" s="109">
        <v>27.6498238051756</v>
      </c>
      <c r="BK48" s="109">
        <v>20.833823169494629</v>
      </c>
      <c r="BL48" s="109">
        <v>25.447895660047902</v>
      </c>
      <c r="BM48" s="109">
        <v>24.6029379364441</v>
      </c>
      <c r="BN48" s="109">
        <v>24.4008367652545</v>
      </c>
      <c r="BO48" s="109">
        <v>24.300513983231902</v>
      </c>
      <c r="BP48" s="109">
        <v>24.434114822405199</v>
      </c>
      <c r="BQ48" s="109">
        <v>25.5675832419284</v>
      </c>
      <c r="BR48" s="109">
        <v>28.653636863043999</v>
      </c>
      <c r="BS48" s="109">
        <v>29.384261669614101</v>
      </c>
      <c r="BT48" s="109">
        <v>28.485548438676101</v>
      </c>
      <c r="BU48" s="109">
        <v>29.516090265168199</v>
      </c>
      <c r="BV48" s="109">
        <v>29.275975007065199</v>
      </c>
      <c r="BW48" s="109">
        <v>29.976872651444399</v>
      </c>
      <c r="BX48" s="109">
        <v>31.0476153568226</v>
      </c>
      <c r="BY48" s="109">
        <v>29.599188834633001</v>
      </c>
      <c r="BZ48" s="109">
        <v>31.302997756982101</v>
      </c>
      <c r="CA48" s="109">
        <v>34.726185632038003</v>
      </c>
      <c r="CB48" s="109">
        <v>34.4249053861463</v>
      </c>
      <c r="CC48" s="109">
        <v>27.657134541332599</v>
      </c>
      <c r="CD48" s="109">
        <v>27.8444973801831</v>
      </c>
      <c r="CE48" s="109">
        <v>23.887102905807598</v>
      </c>
      <c r="CF48" s="109">
        <v>23.9815551696353</v>
      </c>
      <c r="CG48" s="109">
        <v>23.923543915016602</v>
      </c>
      <c r="CH48" s="109">
        <v>23.381342758956901</v>
      </c>
      <c r="CI48" s="109">
        <v>23.613080855344801</v>
      </c>
      <c r="CJ48" s="109">
        <v>27.801294721476602</v>
      </c>
      <c r="CK48" s="109">
        <v>28.155376440870601</v>
      </c>
      <c r="CL48" s="109">
        <v>25.640464605370799</v>
      </c>
      <c r="CM48" s="109">
        <v>25.340720194029402</v>
      </c>
      <c r="CN48" s="109">
        <v>22.599076835156001</v>
      </c>
      <c r="CO48" s="109">
        <v>28.1030536077782</v>
      </c>
      <c r="CP48" s="109">
        <v>25.491245582555798</v>
      </c>
      <c r="CQ48" s="109">
        <v>26.728577164795201</v>
      </c>
      <c r="CR48" s="109">
        <v>27.6394093897235</v>
      </c>
      <c r="CS48" s="109">
        <v>34.073240243192799</v>
      </c>
      <c r="CT48" s="109">
        <v>28.6705854619685</v>
      </c>
    </row>
    <row r="49" spans="1:98" x14ac:dyDescent="0.3">
      <c r="A49" s="162" t="s">
        <v>28</v>
      </c>
      <c r="B49" s="104"/>
      <c r="C49" s="104"/>
      <c r="D49" s="104"/>
      <c r="E49" s="104"/>
      <c r="F49" s="104"/>
      <c r="G49" s="104"/>
      <c r="H49" s="104"/>
      <c r="I49" s="104"/>
      <c r="J49" s="101"/>
      <c r="K49" s="101"/>
      <c r="L49" s="10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</row>
    <row r="50" spans="1:98" s="29" customFormat="1" x14ac:dyDescent="0.3">
      <c r="A50" s="47" t="s">
        <v>28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</row>
    <row r="51" spans="1:98" s="29" customFormat="1" x14ac:dyDescent="0.3">
      <c r="A51" s="30" t="s">
        <v>26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</row>
    <row r="52" spans="1:98" s="112" customFormat="1" x14ac:dyDescent="0.3">
      <c r="A52" s="106" t="s">
        <v>27</v>
      </c>
      <c r="B52" s="107">
        <f t="shared" ref="B52:I52" si="11">IFERROR(100*(B51/B50),0)</f>
        <v>0.7581598639107191</v>
      </c>
      <c r="C52" s="107">
        <f t="shared" si="11"/>
        <v>2.8625709301283253</v>
      </c>
      <c r="D52" s="107">
        <f t="shared" si="11"/>
        <v>1.971441089623905</v>
      </c>
      <c r="E52" s="107">
        <f t="shared" si="11"/>
        <v>1.9258908263873977</v>
      </c>
      <c r="F52" s="107">
        <f t="shared" si="11"/>
        <v>1.8735085805387224</v>
      </c>
      <c r="G52" s="107">
        <f t="shared" si="11"/>
        <v>1.9342978844698495</v>
      </c>
      <c r="H52" s="107">
        <f t="shared" si="11"/>
        <v>1.7925784776829516</v>
      </c>
      <c r="I52" s="107">
        <f t="shared" si="11"/>
        <v>1.9170618166344424</v>
      </c>
      <c r="J52" s="120">
        <v>1.8790469680327544</v>
      </c>
      <c r="K52" s="120">
        <v>1.9279191854368201</v>
      </c>
      <c r="L52" s="120">
        <v>1.7786873028878001</v>
      </c>
      <c r="M52" s="109">
        <v>1.4808873608207</v>
      </c>
      <c r="N52" s="109">
        <v>1.3361370547153799</v>
      </c>
      <c r="O52" s="159">
        <v>1.37724551787255</v>
      </c>
      <c r="P52" s="159">
        <v>1.3105438662700499</v>
      </c>
      <c r="Q52" s="159">
        <v>1.31725875181726</v>
      </c>
      <c r="R52" s="159">
        <v>1.2831575859836</v>
      </c>
      <c r="S52" s="159">
        <v>1.22980902590621</v>
      </c>
      <c r="T52" s="159">
        <v>1.2192869585846</v>
      </c>
      <c r="U52" s="159">
        <v>1.3159200276434699</v>
      </c>
      <c r="V52" s="159">
        <v>1.306971409065</v>
      </c>
      <c r="W52" s="159">
        <v>1.30295360605605</v>
      </c>
      <c r="X52" s="159">
        <v>1.3795799612761399</v>
      </c>
      <c r="Y52" s="159">
        <v>1.19909965339475</v>
      </c>
      <c r="Z52" s="159">
        <v>1.18865910876169</v>
      </c>
      <c r="AA52" s="159">
        <v>1.1829221304197699</v>
      </c>
      <c r="AB52" s="159">
        <v>1.1788851049368201</v>
      </c>
      <c r="AC52" s="159">
        <v>1.2035995953735199</v>
      </c>
      <c r="AD52" s="159">
        <v>1.19621880028478</v>
      </c>
      <c r="AE52" s="159">
        <v>1.2303046101550601</v>
      </c>
      <c r="AF52" s="159">
        <v>1.23465095476114</v>
      </c>
      <c r="AG52" s="159">
        <v>1.26796009805957</v>
      </c>
      <c r="AH52" s="159">
        <v>1.19600977531065</v>
      </c>
      <c r="AI52" s="159">
        <v>1.1682700108400099</v>
      </c>
      <c r="AJ52" s="159">
        <v>1.1607739165293101</v>
      </c>
      <c r="AK52" s="159">
        <v>0.97605582555257897</v>
      </c>
      <c r="AL52" s="159">
        <v>0.92645485943716599</v>
      </c>
      <c r="AM52" s="159">
        <v>0.90807220539295297</v>
      </c>
      <c r="AN52" s="159">
        <v>0.99230787262500098</v>
      </c>
      <c r="AO52" s="159">
        <v>0.91804220210913201</v>
      </c>
      <c r="AP52" s="159">
        <v>0.84600747847249003</v>
      </c>
      <c r="AQ52" s="159">
        <v>0.85328713286806201</v>
      </c>
      <c r="AR52" s="159">
        <v>0.84182618712967605</v>
      </c>
      <c r="AS52" s="159">
        <v>0.94406276948686496</v>
      </c>
      <c r="AT52" s="159">
        <v>0.77868031766700796</v>
      </c>
      <c r="AU52" s="159">
        <v>0.75410325611345297</v>
      </c>
      <c r="AV52" s="159">
        <v>0.74069238418864602</v>
      </c>
      <c r="AW52" s="159">
        <v>0.70735886510350499</v>
      </c>
      <c r="AX52" s="159">
        <v>0.72907499180490098</v>
      </c>
      <c r="AY52" s="159">
        <v>0.72499990717064</v>
      </c>
      <c r="AZ52" s="159">
        <v>0.71926819277051002</v>
      </c>
      <c r="BA52" s="159">
        <v>0.86592135697259798</v>
      </c>
      <c r="BB52" s="159">
        <v>0.89261851900933098</v>
      </c>
      <c r="BC52" s="159">
        <v>0.88937975124411595</v>
      </c>
      <c r="BD52" s="159">
        <v>0.74256444631723895</v>
      </c>
      <c r="BE52" s="159">
        <v>0.80413148397329104</v>
      </c>
      <c r="BF52" s="159">
        <v>0.76391218354389701</v>
      </c>
      <c r="BG52" s="159">
        <v>0.73794189412202404</v>
      </c>
      <c r="BH52" s="159">
        <v>0.29780271566429001</v>
      </c>
      <c r="BI52" s="159">
        <v>0.24759717504265399</v>
      </c>
      <c r="BJ52" s="159">
        <v>0.27833197481348199</v>
      </c>
      <c r="BK52" s="159">
        <v>0.31834063925005834</v>
      </c>
      <c r="BL52" s="159">
        <v>0.27917399140242599</v>
      </c>
      <c r="BM52" s="159">
        <v>0.271229263188555</v>
      </c>
      <c r="BN52" s="159">
        <v>0.277574229481097</v>
      </c>
      <c r="BO52" s="159">
        <v>0.34057035149533799</v>
      </c>
      <c r="BP52" s="159">
        <v>0.43157324351213799</v>
      </c>
      <c r="BQ52" s="159">
        <v>0.43775588256668302</v>
      </c>
      <c r="BR52" s="159">
        <v>0.45034571146318497</v>
      </c>
      <c r="BS52" s="159">
        <v>0.43543257935497198</v>
      </c>
      <c r="BT52" s="159">
        <v>0.35111995872137602</v>
      </c>
      <c r="BU52" s="159">
        <v>0.31440846873905198</v>
      </c>
      <c r="BV52" s="159">
        <v>0.341028854865284</v>
      </c>
      <c r="BW52" s="159">
        <v>0.31573906948831698</v>
      </c>
      <c r="BX52" s="159">
        <v>0.31521902151421699</v>
      </c>
      <c r="BY52" s="159">
        <v>0.29556421134477801</v>
      </c>
      <c r="BZ52" s="159">
        <v>0.27629339886277798</v>
      </c>
      <c r="CA52" s="159">
        <v>0.26392215459094798</v>
      </c>
      <c r="CB52" s="159">
        <v>0.18246942810528</v>
      </c>
      <c r="CC52" s="159">
        <v>0.180860600400089</v>
      </c>
      <c r="CD52" s="159">
        <v>0.172753693112152</v>
      </c>
      <c r="CE52" s="159">
        <v>0.17079913278360101</v>
      </c>
      <c r="CF52" s="159">
        <v>0.16463831255470299</v>
      </c>
      <c r="CG52" s="159">
        <v>8.61844595655199E-2</v>
      </c>
      <c r="CH52" s="159">
        <v>9.0079448338076698E-2</v>
      </c>
      <c r="CI52" s="159">
        <v>8.8540728750721207E-2</v>
      </c>
      <c r="CJ52" s="159">
        <v>8.8154592698954995E-2</v>
      </c>
      <c r="CK52" s="159">
        <v>9.0433167149810798E-2</v>
      </c>
      <c r="CL52" s="159">
        <v>8.6683938991938395E-2</v>
      </c>
      <c r="CM52" s="159">
        <v>8.7485332782094E-2</v>
      </c>
      <c r="CN52" s="159">
        <v>8.7092904008755995E-2</v>
      </c>
      <c r="CO52" s="159">
        <v>8.7346413405263904E-2</v>
      </c>
      <c r="CP52" s="159">
        <v>8.7461425789847003E-2</v>
      </c>
      <c r="CQ52" s="159">
        <v>8.5694003206518099E-2</v>
      </c>
      <c r="CR52" s="159">
        <v>8.2691082360762405E-2</v>
      </c>
      <c r="CS52" s="159">
        <v>7.5925914303948197E-2</v>
      </c>
      <c r="CT52" s="159">
        <v>8.1130999783292801E-2</v>
      </c>
    </row>
    <row r="53" spans="1:98" x14ac:dyDescent="0.3">
      <c r="A53" s="114" t="s">
        <v>29</v>
      </c>
      <c r="B53" s="104"/>
      <c r="C53" s="104"/>
      <c r="D53" s="104"/>
      <c r="E53" s="104"/>
      <c r="F53" s="104"/>
      <c r="G53" s="104"/>
      <c r="H53" s="104"/>
      <c r="I53" s="104"/>
      <c r="J53" s="101"/>
      <c r="K53" s="101"/>
      <c r="L53" s="101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1"/>
      <c r="CO53" s="161"/>
      <c r="CP53" s="161"/>
      <c r="CQ53" s="161"/>
      <c r="CR53" s="161"/>
      <c r="CS53" s="161"/>
      <c r="CT53" s="161"/>
    </row>
    <row r="54" spans="1:98" s="29" customFormat="1" ht="28.8" x14ac:dyDescent="0.3">
      <c r="A54" s="23" t="s">
        <v>30</v>
      </c>
      <c r="B54" s="104">
        <v>21283.989983899995</v>
      </c>
      <c r="C54" s="104">
        <v>41181.73448158001</v>
      </c>
      <c r="D54" s="104">
        <v>45173.40839394003</v>
      </c>
      <c r="E54" s="104">
        <v>46778.101785219995</v>
      </c>
      <c r="F54" s="104">
        <v>45100.815680990003</v>
      </c>
      <c r="G54" s="104">
        <v>50385.307764019992</v>
      </c>
      <c r="H54" s="104">
        <v>44669.217873990019</v>
      </c>
      <c r="I54" s="104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5">
        <v>37340.286957819997</v>
      </c>
      <c r="N54" s="105">
        <v>45849.46640492</v>
      </c>
      <c r="O54" s="105">
        <v>56654.832581390001</v>
      </c>
      <c r="P54" s="105">
        <v>44095.176999540003</v>
      </c>
      <c r="Q54" s="105">
        <v>51153.719871419999</v>
      </c>
      <c r="R54" s="105">
        <v>46584.518880240001</v>
      </c>
      <c r="S54" s="105">
        <v>46385.757943119999</v>
      </c>
      <c r="T54" s="105">
        <v>45557.047784440001</v>
      </c>
      <c r="U54" s="105">
        <v>49455.350867629997</v>
      </c>
      <c r="V54" s="105">
        <v>49550.751669210003</v>
      </c>
      <c r="W54" s="105">
        <v>48779.059735410003</v>
      </c>
      <c r="X54" s="105">
        <v>50751.77701713</v>
      </c>
      <c r="Y54" s="105">
        <v>35651.044241759999</v>
      </c>
      <c r="Z54" s="105">
        <v>50980.203115490003</v>
      </c>
      <c r="AA54" s="105">
        <v>49591.684488500003</v>
      </c>
      <c r="AB54" s="105">
        <v>48285.37091854</v>
      </c>
      <c r="AC54" s="105">
        <v>43528.339585440001</v>
      </c>
      <c r="AD54" s="105">
        <v>48808.649706930002</v>
      </c>
      <c r="AE54" s="105">
        <v>51195.121619110003</v>
      </c>
      <c r="AF54" s="105">
        <v>46044.163634459997</v>
      </c>
      <c r="AG54" s="105">
        <v>57398.000209910002</v>
      </c>
      <c r="AH54" s="105">
        <v>49976.768555499999</v>
      </c>
      <c r="AI54" s="105">
        <v>51481.409865330003</v>
      </c>
      <c r="AJ54" s="105">
        <v>54119.697410250003</v>
      </c>
      <c r="AK54" s="105">
        <v>52439.749346609999</v>
      </c>
      <c r="AL54" s="105">
        <v>66197.453766559993</v>
      </c>
      <c r="AM54" s="105">
        <v>56810.22172976</v>
      </c>
      <c r="AN54" s="105">
        <v>57627.600580550003</v>
      </c>
      <c r="AO54" s="105">
        <v>58262.828498739997</v>
      </c>
      <c r="AP54" s="105">
        <v>47511.320036520003</v>
      </c>
      <c r="AQ54" s="105">
        <v>46372.012008099999</v>
      </c>
      <c r="AR54" s="105">
        <v>50391.540257829998</v>
      </c>
      <c r="AS54" s="105">
        <v>53664.357618260001</v>
      </c>
      <c r="AT54" s="105">
        <v>52014.953997140001</v>
      </c>
      <c r="AU54" s="105">
        <v>55564.343026740004</v>
      </c>
      <c r="AV54" s="105">
        <v>51555.588985319999</v>
      </c>
      <c r="AW54" s="105">
        <v>37500.416521710002</v>
      </c>
      <c r="AX54" s="105">
        <v>57258.975798890002</v>
      </c>
      <c r="AY54" s="105">
        <v>60714.458333740004</v>
      </c>
      <c r="AZ54" s="105">
        <v>54835.457517050003</v>
      </c>
      <c r="BA54" s="105">
        <v>47151.297955410002</v>
      </c>
      <c r="BB54" s="105">
        <v>68207.417994210002</v>
      </c>
      <c r="BC54" s="105">
        <v>59870.165705879997</v>
      </c>
      <c r="BD54" s="105">
        <v>53765.487640239997</v>
      </c>
      <c r="BE54" s="105">
        <v>60407.246503969996</v>
      </c>
      <c r="BF54" s="105">
        <v>51973.773583839997</v>
      </c>
      <c r="BG54" s="105">
        <v>58680.74316767</v>
      </c>
      <c r="BH54" s="105">
        <v>55291.896946480003</v>
      </c>
      <c r="BI54" s="105">
        <v>34840.4261549</v>
      </c>
      <c r="BJ54" s="105">
        <v>65166.577232850002</v>
      </c>
      <c r="BK54" s="105">
        <v>120856.50432389003</v>
      </c>
      <c r="BL54" s="105">
        <v>47723.792720689999</v>
      </c>
      <c r="BM54" s="105">
        <v>54929.692159810002</v>
      </c>
      <c r="BN54" s="105">
        <v>57173.133183580001</v>
      </c>
      <c r="BO54" s="105">
        <v>55842.978700959997</v>
      </c>
      <c r="BP54" s="105">
        <v>44727.804955929998</v>
      </c>
      <c r="BQ54" s="105">
        <v>66761.101342320006</v>
      </c>
      <c r="BR54" s="105">
        <v>63532.745410360003</v>
      </c>
      <c r="BS54" s="105">
        <v>67007.197932580006</v>
      </c>
      <c r="BT54" s="105">
        <v>70452.882126299999</v>
      </c>
      <c r="BU54" s="105">
        <v>77243.217537920005</v>
      </c>
      <c r="BV54" s="105">
        <v>129687.64293581</v>
      </c>
      <c r="BW54" s="105">
        <v>168442.01848258</v>
      </c>
      <c r="BX54" s="105">
        <v>188592.27555210999</v>
      </c>
      <c r="BY54" s="105">
        <v>181233.17006957001</v>
      </c>
      <c r="BZ54" s="105">
        <v>198306.40116137001</v>
      </c>
      <c r="CA54" s="105">
        <v>196475.42128842001</v>
      </c>
      <c r="CB54" s="105">
        <v>218488.41177785999</v>
      </c>
      <c r="CC54" s="105">
        <v>195773.98396571999</v>
      </c>
      <c r="CD54" s="105">
        <v>200262.65220380001</v>
      </c>
      <c r="CE54" s="105">
        <v>202545.81848602</v>
      </c>
      <c r="CF54" s="105">
        <v>204025.00764431001</v>
      </c>
      <c r="CG54" s="105">
        <v>212229.38541135</v>
      </c>
      <c r="CH54" s="105">
        <v>225491.05811422999</v>
      </c>
      <c r="CI54" s="105">
        <v>222537.88043486001</v>
      </c>
      <c r="CJ54" s="105">
        <v>226596.84145995</v>
      </c>
      <c r="CK54" s="105">
        <v>281689.0780566</v>
      </c>
      <c r="CL54" s="105">
        <v>226533.36280686001</v>
      </c>
      <c r="CM54" s="105">
        <v>278453.77406251</v>
      </c>
      <c r="CN54" s="105">
        <v>261816.47840083</v>
      </c>
      <c r="CO54" s="105">
        <v>241721.78446055</v>
      </c>
      <c r="CP54" s="105">
        <v>252781.35654348001</v>
      </c>
      <c r="CQ54" s="105">
        <v>261318.88266676001</v>
      </c>
      <c r="CR54" s="105">
        <v>241296.87698284999</v>
      </c>
      <c r="CS54" s="105">
        <v>229188.75572874999</v>
      </c>
      <c r="CT54" s="105">
        <v>213321.30239590001</v>
      </c>
    </row>
    <row r="55" spans="1:98" s="29" customFormat="1" x14ac:dyDescent="0.3">
      <c r="A55" s="47" t="s">
        <v>31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</row>
    <row r="56" spans="1:98" s="29" customFormat="1" x14ac:dyDescent="0.3">
      <c r="A56" s="30" t="s">
        <v>26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7">
        <v>1592.62396051</v>
      </c>
      <c r="P56" s="117">
        <v>1606.09204834</v>
      </c>
      <c r="Q56" s="117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</row>
    <row r="57" spans="1:98" s="112" customFormat="1" x14ac:dyDescent="0.3">
      <c r="A57" s="106" t="s">
        <v>27</v>
      </c>
      <c r="B57" s="119">
        <f t="shared" ref="B57:I57" si="12">IFERROR(100*(B56/B55),0)</f>
        <v>22.034845343052456</v>
      </c>
      <c r="C57" s="119">
        <f t="shared" si="12"/>
        <v>60.588591615086365</v>
      </c>
      <c r="D57" s="119">
        <f t="shared" si="12"/>
        <v>66.078346335423248</v>
      </c>
      <c r="E57" s="119">
        <f t="shared" si="12"/>
        <v>62.724712618933651</v>
      </c>
      <c r="F57" s="119">
        <f t="shared" si="12"/>
        <v>63.311795258063675</v>
      </c>
      <c r="G57" s="119">
        <f t="shared" si="12"/>
        <v>60.225342458172818</v>
      </c>
      <c r="H57" s="119">
        <f t="shared" si="12"/>
        <v>62.062134935510386</v>
      </c>
      <c r="I57" s="119">
        <f t="shared" si="12"/>
        <v>64.102256910997724</v>
      </c>
      <c r="J57" s="120">
        <v>67.089782706162666</v>
      </c>
      <c r="K57" s="120">
        <v>61.961229516875903</v>
      </c>
      <c r="L57" s="120">
        <v>65.313197422803597</v>
      </c>
      <c r="M57" s="111">
        <v>60.631404342899401</v>
      </c>
      <c r="N57" s="109">
        <v>62.934482109521497</v>
      </c>
      <c r="O57" s="109">
        <v>55.2919705250996</v>
      </c>
      <c r="P57" s="109">
        <v>67.635742906329696</v>
      </c>
      <c r="Q57" s="109">
        <v>67.706027965559798</v>
      </c>
      <c r="R57" s="159">
        <v>69.390278361008001</v>
      </c>
      <c r="S57" s="159">
        <v>58.4005629408841</v>
      </c>
      <c r="T57" s="159">
        <v>45.946436096050903</v>
      </c>
      <c r="U57" s="159">
        <v>42.157214370093001</v>
      </c>
      <c r="V57" s="159">
        <v>38.970065993840599</v>
      </c>
      <c r="W57" s="159">
        <v>65.811872995195799</v>
      </c>
      <c r="X57" s="159">
        <v>68.271863901261099</v>
      </c>
      <c r="Y57" s="159">
        <v>58.9624040060786</v>
      </c>
      <c r="Z57" s="159">
        <v>68.831096057198096</v>
      </c>
      <c r="AA57" s="159">
        <v>70.548214866625798</v>
      </c>
      <c r="AB57" s="159">
        <v>66.136311031335694</v>
      </c>
      <c r="AC57" s="159">
        <v>65.774947626618598</v>
      </c>
      <c r="AD57" s="159">
        <v>65.668298257223199</v>
      </c>
      <c r="AE57" s="159">
        <v>64.910127711013502</v>
      </c>
      <c r="AF57" s="159">
        <v>70.900146556414199</v>
      </c>
      <c r="AG57" s="159">
        <v>68.088830322353502</v>
      </c>
      <c r="AH57" s="159">
        <v>59.402897800105201</v>
      </c>
      <c r="AI57" s="159">
        <v>60.089785024221499</v>
      </c>
      <c r="AJ57" s="159">
        <v>55.874060998451398</v>
      </c>
      <c r="AK57" s="159">
        <v>56.144848521859899</v>
      </c>
      <c r="AL57" s="159">
        <v>59.2454183042069</v>
      </c>
      <c r="AM57" s="159">
        <v>58.482551138096397</v>
      </c>
      <c r="AN57" s="159">
        <v>58.1984154364023</v>
      </c>
      <c r="AO57" s="159">
        <v>59.8940742434716</v>
      </c>
      <c r="AP57" s="159">
        <v>56.530269237611002</v>
      </c>
      <c r="AQ57" s="159">
        <v>49.802302056240897</v>
      </c>
      <c r="AR57" s="159">
        <v>54.227672064645901</v>
      </c>
      <c r="AS57" s="159">
        <v>49.974542762962002</v>
      </c>
      <c r="AT57" s="159">
        <v>56.602788359300597</v>
      </c>
      <c r="AU57" s="159">
        <v>52.420626386789003</v>
      </c>
      <c r="AV57" s="159">
        <v>46.917659172017601</v>
      </c>
      <c r="AW57" s="159">
        <v>53.483118729359198</v>
      </c>
      <c r="AX57" s="159">
        <v>56.929698816314499</v>
      </c>
      <c r="AY57" s="159">
        <v>43.3341662391868</v>
      </c>
      <c r="AZ57" s="159">
        <v>54.937842858769301</v>
      </c>
      <c r="BA57" s="159">
        <v>48.345993951424298</v>
      </c>
      <c r="BB57" s="159">
        <v>44.489246545411902</v>
      </c>
      <c r="BC57" s="159">
        <v>0.12668387281073301</v>
      </c>
      <c r="BD57" s="159">
        <v>0.135827639830497</v>
      </c>
      <c r="BE57" s="159">
        <v>0.53355599921413699</v>
      </c>
      <c r="BF57" s="159">
        <v>0.123431969047893</v>
      </c>
      <c r="BG57" s="159">
        <v>0.11409034248357899</v>
      </c>
      <c r="BH57" s="159">
        <v>7.1159504284684099</v>
      </c>
      <c r="BI57" s="159">
        <v>9.2471322807993403E-2</v>
      </c>
      <c r="BJ57" s="159">
        <v>6.8386744834397398E-2</v>
      </c>
      <c r="BK57" s="159">
        <v>6.2386727699423751E-2</v>
      </c>
      <c r="BL57" s="159">
        <v>4.2181861002700103</v>
      </c>
      <c r="BM57" s="159">
        <v>8.3056364610869599E-2</v>
      </c>
      <c r="BN57" s="159">
        <v>8.5868422554844101E-2</v>
      </c>
      <c r="BO57" s="159">
        <v>7.6202099013493202E-2</v>
      </c>
      <c r="BP57" s="159">
        <v>8.35832700884169E-2</v>
      </c>
      <c r="BQ57" s="159">
        <v>7.63806435195057E-2</v>
      </c>
      <c r="BR57" s="159">
        <v>6.1073551722945796</v>
      </c>
      <c r="BS57" s="159">
        <v>0.13835044580477299</v>
      </c>
      <c r="BT57" s="159">
        <v>0.15280714497790401</v>
      </c>
      <c r="BU57" s="159">
        <v>8.8666584051243102</v>
      </c>
      <c r="BV57" s="159">
        <v>0.110804517649847</v>
      </c>
      <c r="BW57" s="159">
        <v>0.104649905766057</v>
      </c>
      <c r="BX57" s="159">
        <v>8.5180664367095602</v>
      </c>
      <c r="BY57" s="159">
        <v>8.9217508053501398</v>
      </c>
      <c r="BZ57" s="159">
        <v>0.14653071291380201</v>
      </c>
      <c r="CA57" s="159">
        <v>6.8970177318107799</v>
      </c>
      <c r="CB57" s="159">
        <v>0.11664306676070101</v>
      </c>
      <c r="CC57" s="159">
        <v>0.15274817839772001</v>
      </c>
      <c r="CD57" s="159">
        <v>1.7545966296608999</v>
      </c>
      <c r="CE57" s="159">
        <v>6.7439386739001697E-2</v>
      </c>
      <c r="CF57" s="159">
        <v>8.0951657776579297E-2</v>
      </c>
      <c r="CG57" s="159">
        <v>35.655769771439303</v>
      </c>
      <c r="CH57" s="159">
        <v>1.1717504141749701E-2</v>
      </c>
      <c r="CI57" s="159">
        <v>2.3560706270988698E-3</v>
      </c>
      <c r="CJ57" s="159">
        <v>28.1370126468648</v>
      </c>
      <c r="CK57" s="159">
        <v>2.2651566056136798E-3</v>
      </c>
      <c r="CL57" s="159">
        <v>1.07922972970982E-3</v>
      </c>
      <c r="CM57" s="159">
        <v>7.0518122280301295E-4</v>
      </c>
      <c r="CN57" s="159">
        <v>3.9518988813816297E-3</v>
      </c>
      <c r="CO57" s="159">
        <v>2.1432353290780099E-3</v>
      </c>
      <c r="CP57" s="159">
        <v>5.3452416171818401E-3</v>
      </c>
      <c r="CQ57" s="159">
        <v>1.1256345113125701E-2</v>
      </c>
      <c r="CR57" s="159">
        <v>5.2241736512653198E-3</v>
      </c>
      <c r="CS57" s="159">
        <v>1.6083919636994098E-2</v>
      </c>
      <c r="CT57" s="159">
        <v>5.9261720928253303E-3</v>
      </c>
    </row>
    <row r="58" spans="1:98" x14ac:dyDescent="0.3">
      <c r="A58" s="114" t="s">
        <v>32</v>
      </c>
      <c r="B58" s="104"/>
      <c r="C58" s="104"/>
      <c r="D58" s="104"/>
      <c r="E58" s="104"/>
      <c r="F58" s="104"/>
      <c r="G58" s="104"/>
      <c r="H58" s="104"/>
      <c r="I58" s="104"/>
      <c r="J58" s="101"/>
      <c r="K58" s="101"/>
      <c r="L58" s="101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1"/>
      <c r="CO58" s="161"/>
      <c r="CP58" s="161"/>
      <c r="CQ58" s="161"/>
      <c r="CR58" s="161"/>
      <c r="CS58" s="161"/>
      <c r="CT58" s="161"/>
    </row>
    <row r="59" spans="1:98" s="29" customFormat="1" x14ac:dyDescent="0.3">
      <c r="A59" s="47" t="s">
        <v>32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</row>
    <row r="60" spans="1:98" s="29" customFormat="1" x14ac:dyDescent="0.3">
      <c r="A60" s="30" t="s">
        <v>26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</row>
    <row r="61" spans="1:98" s="112" customFormat="1" x14ac:dyDescent="0.3">
      <c r="A61" s="106" t="s">
        <v>27</v>
      </c>
      <c r="B61" s="107">
        <f t="shared" ref="B61:I61" si="13">IFERROR(100*(B60/B59),0)</f>
        <v>7.2740856698275138</v>
      </c>
      <c r="C61" s="107">
        <f t="shared" si="13"/>
        <v>6.0840912867166565E-2</v>
      </c>
      <c r="D61" s="107">
        <f t="shared" si="13"/>
        <v>4.6501136181354707E-2</v>
      </c>
      <c r="E61" s="107">
        <f t="shared" si="13"/>
        <v>2.0068595942127291E-2</v>
      </c>
      <c r="F61" s="107">
        <f t="shared" si="13"/>
        <v>1.6188830211367168E-2</v>
      </c>
      <c r="G61" s="107">
        <f t="shared" si="13"/>
        <v>1.063416700302041E-2</v>
      </c>
      <c r="H61" s="107">
        <f t="shared" si="13"/>
        <v>9.7513681348970309E-3</v>
      </c>
      <c r="I61" s="107">
        <f t="shared" si="13"/>
        <v>1.1822210084830826E-2</v>
      </c>
      <c r="J61" s="108">
        <v>7.6216830784966178E-3</v>
      </c>
      <c r="K61" s="108">
        <v>1.1473635592903601E-2</v>
      </c>
      <c r="L61" s="108">
        <v>5.9338964191288099E-3</v>
      </c>
      <c r="M61" s="109">
        <v>5.2622953739807597E-3</v>
      </c>
      <c r="N61" s="110">
        <v>8.33469770398612E-2</v>
      </c>
      <c r="O61" s="110">
        <v>3.93943777954733E-3</v>
      </c>
      <c r="P61" s="109">
        <v>9.6866503232340001E-3</v>
      </c>
      <c r="Q61" s="109">
        <v>1.39856172468507E-2</v>
      </c>
      <c r="R61" s="109">
        <v>3.5012253551445001E-2</v>
      </c>
      <c r="S61" s="109">
        <v>13.3124843180896</v>
      </c>
      <c r="T61" s="109">
        <v>8.8371909478405293</v>
      </c>
      <c r="U61" s="109">
        <v>6.8138540487767196</v>
      </c>
      <c r="V61" s="109">
        <v>37.745131611843298</v>
      </c>
      <c r="W61" s="109">
        <v>32.054535640498401</v>
      </c>
      <c r="X61" s="109">
        <v>31.152218337754601</v>
      </c>
      <c r="Y61" s="109">
        <v>19.128746426561499</v>
      </c>
      <c r="Z61" s="109">
        <v>22.1161608735963</v>
      </c>
      <c r="AA61" s="109">
        <v>24.138171708912999</v>
      </c>
      <c r="AB61" s="109">
        <v>24.730190889473899</v>
      </c>
      <c r="AC61" s="109">
        <v>21.781188147891701</v>
      </c>
      <c r="AD61" s="109">
        <v>22.572198786709301</v>
      </c>
      <c r="AE61" s="109">
        <v>22.6253105648866</v>
      </c>
      <c r="AF61" s="109">
        <v>16.471189537651401</v>
      </c>
      <c r="AG61" s="109">
        <v>17.583952520762299</v>
      </c>
      <c r="AH61" s="109">
        <v>14.5446283429654</v>
      </c>
      <c r="AI61" s="109">
        <v>14.148766555978</v>
      </c>
      <c r="AJ61" s="109">
        <v>9.9194701956256601</v>
      </c>
      <c r="AK61" s="109">
        <v>6.3558674659870702</v>
      </c>
      <c r="AL61" s="109">
        <v>7.4873879572545396</v>
      </c>
      <c r="AM61" s="109">
        <v>9.0454353703450394</v>
      </c>
      <c r="AN61" s="109">
        <v>6.9926337041905304</v>
      </c>
      <c r="AO61" s="109">
        <v>5.97369565904688E-2</v>
      </c>
      <c r="AP61" s="109">
        <v>4.79940356893091E-2</v>
      </c>
      <c r="AQ61" s="109">
        <v>3.0904801306108801E-2</v>
      </c>
      <c r="AR61" s="109">
        <v>1.99447277573258</v>
      </c>
      <c r="AS61" s="109">
        <v>1.6734369026115501</v>
      </c>
      <c r="AT61" s="109">
        <v>0.18423403650079601</v>
      </c>
      <c r="AU61" s="109">
        <v>2.3828341295464499</v>
      </c>
      <c r="AV61" s="109">
        <v>0.86859099091236502</v>
      </c>
      <c r="AW61" s="109">
        <v>0.174872964375477</v>
      </c>
      <c r="AX61" s="109">
        <v>3.0172925895157001E-3</v>
      </c>
      <c r="AY61" s="109">
        <v>2.4235142690447801E-2</v>
      </c>
      <c r="AZ61" s="109">
        <v>7.0728050013015006E-2</v>
      </c>
      <c r="BA61" s="109">
        <v>4.1141693866348999E-2</v>
      </c>
      <c r="BB61" s="109">
        <v>4.1109644194668699E-2</v>
      </c>
      <c r="BC61" s="109">
        <v>4.8331962903532498E-2</v>
      </c>
      <c r="BD61" s="109">
        <v>0.175894140056368</v>
      </c>
      <c r="BE61" s="109">
        <v>0.18281833063658801</v>
      </c>
      <c r="BF61" s="109">
        <v>0.226134291364539</v>
      </c>
      <c r="BG61" s="109">
        <v>8.02338318246551E-2</v>
      </c>
      <c r="BH61" s="109">
        <v>0.44256517794385702</v>
      </c>
      <c r="BI61" s="109">
        <v>1.64616290456319E-3</v>
      </c>
      <c r="BJ61" s="109">
        <v>2.7306963044733099E-2</v>
      </c>
      <c r="BK61" s="109">
        <v>0</v>
      </c>
      <c r="BL61" s="109">
        <v>0</v>
      </c>
      <c r="BM61" s="109">
        <v>0</v>
      </c>
      <c r="BN61" s="109">
        <v>0</v>
      </c>
      <c r="BO61" s="109">
        <v>0</v>
      </c>
      <c r="BP61" s="109">
        <v>0</v>
      </c>
      <c r="BQ61" s="109">
        <v>0</v>
      </c>
      <c r="BR61" s="109">
        <v>0</v>
      </c>
      <c r="BS61" s="109">
        <v>3.2579565651751699E-3</v>
      </c>
      <c r="BT61" s="109">
        <v>4.1820822538000801E-3</v>
      </c>
      <c r="BU61" s="109">
        <v>3.2262289499501002E-3</v>
      </c>
      <c r="BV61" s="109">
        <v>4.5542571481898596E-3</v>
      </c>
      <c r="BW61" s="109">
        <v>9.4716428288622208E-3</v>
      </c>
      <c r="BX61" s="109">
        <v>0</v>
      </c>
      <c r="BY61" s="109">
        <v>0</v>
      </c>
      <c r="BZ61" s="109">
        <v>1.5780310895097901E-2</v>
      </c>
      <c r="CA61" s="109">
        <v>1.53838363253296E-2</v>
      </c>
      <c r="CB61" s="109">
        <v>2.2444246377612401E-2</v>
      </c>
      <c r="CC61" s="109">
        <v>1.4213847701319201E-2</v>
      </c>
      <c r="CD61" s="109">
        <v>3.8498045777122201E-2</v>
      </c>
      <c r="CE61" s="109">
        <v>0.38773231394958702</v>
      </c>
      <c r="CF61" s="109">
        <v>0.10240575662314599</v>
      </c>
      <c r="CG61" s="109">
        <v>2.1782813647442101E-2</v>
      </c>
      <c r="CH61" s="109">
        <v>2.2015841085507701</v>
      </c>
      <c r="CI61" s="109">
        <v>0.157216890365173</v>
      </c>
      <c r="CJ61" s="109">
        <v>8.4584058486306998E-2</v>
      </c>
      <c r="CK61" s="109">
        <v>3.37096109873175E-2</v>
      </c>
      <c r="CL61" s="109">
        <v>3.8963953783545703E-2</v>
      </c>
      <c r="CM61" s="109">
        <v>1.0851240495977901</v>
      </c>
      <c r="CN61" s="109">
        <v>4.4339481800827896</v>
      </c>
      <c r="CO61" s="109">
        <v>2.5358662276862698</v>
      </c>
      <c r="CP61" s="109">
        <v>6.0351827113260797E-3</v>
      </c>
      <c r="CQ61" s="109">
        <v>1.32485375462377E-2</v>
      </c>
      <c r="CR61" s="109">
        <v>3.7685855850221801E-3</v>
      </c>
      <c r="CS61" s="109">
        <v>5.3609465275785202E-2</v>
      </c>
      <c r="CT61" s="109">
        <v>0.30511480489413001</v>
      </c>
    </row>
    <row r="62" spans="1:98" x14ac:dyDescent="0.3">
      <c r="B62" s="2"/>
      <c r="C62" s="2"/>
      <c r="D62" s="2"/>
      <c r="E62" s="121"/>
      <c r="F62" s="2"/>
      <c r="G62" s="2"/>
      <c r="H62" s="2"/>
      <c r="I62" s="121"/>
      <c r="J62" s="2"/>
      <c r="K62" s="2"/>
      <c r="L62" s="2"/>
    </row>
    <row r="63" spans="1:98" s="54" customFormat="1" ht="28.8" x14ac:dyDescent="0.3">
      <c r="A63" s="122" t="s">
        <v>33</v>
      </c>
      <c r="B63" s="123">
        <f t="shared" ref="B63:I63" si="14">B66-B64</f>
        <v>633103.2182224429</v>
      </c>
      <c r="C63" s="123">
        <f t="shared" si="14"/>
        <v>842804.46546424006</v>
      </c>
      <c r="D63" s="123">
        <f t="shared" si="14"/>
        <v>894554.88264166017</v>
      </c>
      <c r="E63" s="123">
        <f t="shared" si="14"/>
        <v>913395.92546093185</v>
      </c>
      <c r="F63" s="123">
        <f t="shared" si="14"/>
        <v>930777.69957381254</v>
      </c>
      <c r="G63" s="123">
        <f t="shared" si="14"/>
        <v>932210.98932553991</v>
      </c>
      <c r="H63" s="123">
        <f t="shared" si="14"/>
        <v>957211.90958365286</v>
      </c>
      <c r="I63" s="123">
        <f t="shared" si="14"/>
        <v>948947.77962021262</v>
      </c>
      <c r="J63" s="123">
        <v>959944.37650219072</v>
      </c>
      <c r="K63" s="123">
        <v>966302.46249588998</v>
      </c>
      <c r="L63" s="123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</row>
    <row r="64" spans="1:98" s="29" customFormat="1" x14ac:dyDescent="0.3">
      <c r="A64" s="125" t="s">
        <v>34</v>
      </c>
      <c r="B64" s="126">
        <v>129297.1625644779</v>
      </c>
      <c r="C64" s="126">
        <v>153665.02794404072</v>
      </c>
      <c r="D64" s="126">
        <v>123851.50224349982</v>
      </c>
      <c r="E64" s="126">
        <v>90401.921282608819</v>
      </c>
      <c r="F64" s="126">
        <v>88648.91303311738</v>
      </c>
      <c r="G64" s="126">
        <v>91844.342509020062</v>
      </c>
      <c r="H64" s="126">
        <v>95671.281121497319</v>
      </c>
      <c r="I64" s="126">
        <v>95327.942515797302</v>
      </c>
      <c r="J64" s="126">
        <v>92882.171271850166</v>
      </c>
      <c r="K64" s="126">
        <v>92804.893663969895</v>
      </c>
      <c r="L64" s="126">
        <v>96549.097250749794</v>
      </c>
      <c r="M64" s="127">
        <v>87246.047200760004</v>
      </c>
      <c r="N64" s="127">
        <v>76538.896930390198</v>
      </c>
      <c r="O64" s="127">
        <v>78744.513209420504</v>
      </c>
      <c r="P64" s="127">
        <v>78142.256921619904</v>
      </c>
      <c r="Q64" s="127">
        <v>82431.562909550106</v>
      </c>
      <c r="R64" s="127">
        <v>77703.794798070099</v>
      </c>
      <c r="S64" s="127">
        <v>72362.895061640098</v>
      </c>
      <c r="T64" s="127">
        <v>68912.273470370099</v>
      </c>
      <c r="U64" s="127">
        <v>70809.047498150307</v>
      </c>
      <c r="V64" s="127">
        <v>70166.833396710193</v>
      </c>
      <c r="W64" s="127">
        <v>69210.166273630006</v>
      </c>
      <c r="X64" s="127">
        <v>64396.193161789997</v>
      </c>
      <c r="Y64" s="127">
        <v>67403.545546380104</v>
      </c>
      <c r="Z64" s="127">
        <v>58242.3231293801</v>
      </c>
      <c r="AA64" s="127">
        <v>59261.554016230402</v>
      </c>
      <c r="AB64" s="127">
        <v>61243.833975749803</v>
      </c>
      <c r="AC64" s="127">
        <v>74763.351256369802</v>
      </c>
      <c r="AD64" s="127">
        <v>59557.4371222302</v>
      </c>
      <c r="AE64" s="127">
        <v>70976.008491399902</v>
      </c>
      <c r="AF64" s="127">
        <v>65968.582268090002</v>
      </c>
      <c r="AG64" s="127">
        <v>64222.148851370403</v>
      </c>
      <c r="AH64" s="127">
        <v>66018.198841789999</v>
      </c>
      <c r="AI64" s="127">
        <v>62977.797368350199</v>
      </c>
      <c r="AJ64" s="127">
        <v>68915.785561230296</v>
      </c>
      <c r="AK64" s="127">
        <v>89666.917354819801</v>
      </c>
      <c r="AL64" s="127">
        <v>70827.407819760003</v>
      </c>
      <c r="AM64" s="127">
        <v>80214.890216589905</v>
      </c>
      <c r="AN64" s="127">
        <v>57429.6584441101</v>
      </c>
      <c r="AO64" s="127">
        <v>63546.252277810097</v>
      </c>
      <c r="AP64" s="127">
        <v>73553.477371949906</v>
      </c>
      <c r="AQ64" s="127">
        <v>73738.573016339898</v>
      </c>
      <c r="AR64" s="127">
        <v>71197.455613190104</v>
      </c>
      <c r="AS64" s="127">
        <v>76030.549087780106</v>
      </c>
      <c r="AT64" s="127">
        <v>65909.910295430105</v>
      </c>
      <c r="AU64" s="127">
        <v>69054.051491810198</v>
      </c>
      <c r="AV64" s="127">
        <v>69818.088180220002</v>
      </c>
      <c r="AW64" s="127">
        <v>71422.683676820001</v>
      </c>
      <c r="AX64" s="127">
        <v>69856.491652369703</v>
      </c>
      <c r="AY64" s="127">
        <v>71573.021968210101</v>
      </c>
      <c r="AZ64" s="127">
        <v>62926.9509808496</v>
      </c>
      <c r="BA64" s="127">
        <v>69196.487236390094</v>
      </c>
      <c r="BB64" s="127">
        <v>67786.062774670107</v>
      </c>
      <c r="BC64" s="127">
        <v>69183.4777919396</v>
      </c>
      <c r="BD64" s="127">
        <v>73582.034237949905</v>
      </c>
      <c r="BE64" s="127">
        <v>76986.9985149899</v>
      </c>
      <c r="BF64" s="127">
        <v>72434.527005310199</v>
      </c>
      <c r="BG64" s="127">
        <v>71013.218268090393</v>
      </c>
      <c r="BH64" s="127">
        <v>74688.792848079698</v>
      </c>
      <c r="BI64" s="127">
        <v>71184.628866900195</v>
      </c>
      <c r="BJ64" s="127">
        <v>61009.014610070299</v>
      </c>
      <c r="BK64" s="127">
        <v>45140.252708298736</v>
      </c>
      <c r="BL64" s="127">
        <v>61350.270567759901</v>
      </c>
      <c r="BM64" s="127">
        <v>59757.2950677802</v>
      </c>
      <c r="BN64" s="127">
        <v>63317.439410570099</v>
      </c>
      <c r="BO64" s="127">
        <v>59925.725247359398</v>
      </c>
      <c r="BP64" s="127">
        <v>92323.155666280101</v>
      </c>
      <c r="BQ64" s="127">
        <v>90299.260112999706</v>
      </c>
      <c r="BR64" s="127">
        <v>63774.853308209902</v>
      </c>
      <c r="BS64" s="127">
        <v>51222.727801479603</v>
      </c>
      <c r="BT64" s="127">
        <v>45294.038592159697</v>
      </c>
      <c r="BU64" s="127">
        <v>58024.628277919997</v>
      </c>
      <c r="BV64" s="127">
        <v>53776.800111240002</v>
      </c>
      <c r="BW64" s="127">
        <v>42654.506821099902</v>
      </c>
      <c r="BX64" s="127">
        <v>36057.927777030003</v>
      </c>
      <c r="BY64" s="127">
        <v>41877.5727254003</v>
      </c>
      <c r="BZ64" s="127">
        <v>40880.3507900599</v>
      </c>
      <c r="CA64" s="127">
        <v>37778.310392470099</v>
      </c>
      <c r="CB64" s="127">
        <v>40591.2619093701</v>
      </c>
      <c r="CC64" s="127">
        <v>39222.7130602002</v>
      </c>
      <c r="CD64" s="127">
        <v>37903.557507380399</v>
      </c>
      <c r="CE64" s="127">
        <v>36402.360218630201</v>
      </c>
      <c r="CF64" s="127">
        <v>40023.6685210699</v>
      </c>
      <c r="CG64" s="127">
        <v>57560.256571920101</v>
      </c>
      <c r="CH64" s="127">
        <v>47650.911790159997</v>
      </c>
      <c r="CI64" s="127">
        <v>64067.204251039802</v>
      </c>
      <c r="CJ64" s="127">
        <v>72732.546651029494</v>
      </c>
      <c r="CK64" s="127">
        <v>51255.919498720701</v>
      </c>
      <c r="CL64" s="127">
        <v>59584.781670169898</v>
      </c>
      <c r="CM64" s="127">
        <v>65289.194776229997</v>
      </c>
      <c r="CN64" s="128">
        <v>59942.483925530702</v>
      </c>
      <c r="CO64" s="128">
        <v>66981.369646650695</v>
      </c>
      <c r="CP64" s="128">
        <v>69424.735069429997</v>
      </c>
      <c r="CQ64" s="128">
        <v>68292.140214240193</v>
      </c>
      <c r="CR64" s="128">
        <v>77152.037563310005</v>
      </c>
      <c r="CS64" s="128">
        <v>99394.501327740494</v>
      </c>
      <c r="CT64" s="128">
        <v>90176.663795839995</v>
      </c>
    </row>
    <row r="65" spans="1:98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8" s="54" customFormat="1" x14ac:dyDescent="0.3">
      <c r="A66" s="130" t="s">
        <v>35</v>
      </c>
      <c r="B66" s="50">
        <v>762400.38078692078</v>
      </c>
      <c r="C66" s="50">
        <v>996469.49340828077</v>
      </c>
      <c r="D66" s="50">
        <v>1018406.38488516</v>
      </c>
      <c r="E66" s="50">
        <v>1003797.8467435407</v>
      </c>
      <c r="F66" s="50">
        <v>1019426.61260693</v>
      </c>
      <c r="G66" s="50">
        <v>1024055.3318345599</v>
      </c>
      <c r="H66" s="50">
        <v>1052883.1907051501</v>
      </c>
      <c r="I66" s="50">
        <v>1044275.72213601</v>
      </c>
      <c r="J66" s="50">
        <v>1052826.5477740408</v>
      </c>
      <c r="K66" s="50">
        <v>1059107.35615986</v>
      </c>
      <c r="L66" s="50">
        <v>1064887.0115137</v>
      </c>
      <c r="M66" s="49">
        <v>1116463.88240222</v>
      </c>
      <c r="N66" s="49">
        <v>1106967.0680465</v>
      </c>
      <c r="O66" s="49">
        <v>1111495.4962222001</v>
      </c>
      <c r="P66" s="49">
        <v>1116615.2851064201</v>
      </c>
      <c r="Q66" s="49">
        <v>1130097.1729488701</v>
      </c>
      <c r="R66" s="49">
        <v>1135367.7022585201</v>
      </c>
      <c r="S66" s="49">
        <v>1128415.5238067801</v>
      </c>
      <c r="T66" s="49">
        <v>1136339.1513578501</v>
      </c>
      <c r="U66" s="49">
        <v>1126078.1711967101</v>
      </c>
      <c r="V66" s="49">
        <v>1138472.1998828901</v>
      </c>
      <c r="W66" s="49">
        <v>1138970.76657542</v>
      </c>
      <c r="X66" s="49">
        <v>1123948.39325975</v>
      </c>
      <c r="Y66" s="49">
        <v>1152623.53905416</v>
      </c>
      <c r="Z66" s="49">
        <v>1155751.11453884</v>
      </c>
      <c r="AA66" s="49">
        <v>1160251.5086999701</v>
      </c>
      <c r="AB66" s="49">
        <v>1162049.51313095</v>
      </c>
      <c r="AC66" s="49">
        <v>1169517.4657187001</v>
      </c>
      <c r="AD66" s="49">
        <v>1144849.5171970199</v>
      </c>
      <c r="AE66" s="49">
        <v>1155757.71402591</v>
      </c>
      <c r="AF66" s="49">
        <v>1148961.2880536299</v>
      </c>
      <c r="AG66" s="49">
        <v>1157128.63966606</v>
      </c>
      <c r="AH66" s="49">
        <v>1169769.12553648</v>
      </c>
      <c r="AI66" s="49">
        <v>1177698.6466361501</v>
      </c>
      <c r="AJ66" s="49">
        <v>1191205.6305227701</v>
      </c>
      <c r="AK66" s="49">
        <v>1265206.16842077</v>
      </c>
      <c r="AL66" s="49">
        <v>1271937.6153500001</v>
      </c>
      <c r="AM66" s="49">
        <v>1285224.9732570599</v>
      </c>
      <c r="AN66" s="49">
        <v>1240605.21702191</v>
      </c>
      <c r="AO66" s="49">
        <v>1270212.8483036601</v>
      </c>
      <c r="AP66" s="49">
        <v>1305713.3490688801</v>
      </c>
      <c r="AQ66" s="49">
        <v>1303635.7384323699</v>
      </c>
      <c r="AR66" s="49">
        <v>1316655.3485137799</v>
      </c>
      <c r="AS66" s="49">
        <v>1333675.8173531699</v>
      </c>
      <c r="AT66" s="49">
        <v>1354286.7245878701</v>
      </c>
      <c r="AU66" s="49">
        <v>1369417.8950432001</v>
      </c>
      <c r="AV66" s="49">
        <v>1384836.3917501499</v>
      </c>
      <c r="AW66" s="49">
        <v>1464543.1394273101</v>
      </c>
      <c r="AX66" s="49">
        <v>1463485.65200613</v>
      </c>
      <c r="AY66" s="49">
        <v>1476294.63509577</v>
      </c>
      <c r="AZ66" s="49">
        <v>1474262.0533815001</v>
      </c>
      <c r="BA66" s="49">
        <v>1495312.8905125801</v>
      </c>
      <c r="BB66" s="49">
        <v>1512319.16404958</v>
      </c>
      <c r="BC66" s="49">
        <v>1530287.2967463201</v>
      </c>
      <c r="BD66" s="49">
        <v>1545407.47800703</v>
      </c>
      <c r="BE66" s="49">
        <v>1529691.16665475</v>
      </c>
      <c r="BF66" s="49">
        <v>1559351.17526803</v>
      </c>
      <c r="BG66" s="49">
        <v>1588667.25307391</v>
      </c>
      <c r="BH66" s="49">
        <v>1598854.96105517</v>
      </c>
      <c r="BI66" s="49">
        <v>1679562.3368836499</v>
      </c>
      <c r="BJ66" s="49">
        <v>1633059.2064582999</v>
      </c>
      <c r="BK66" s="49">
        <v>1610910.9055762107</v>
      </c>
      <c r="BL66" s="49">
        <v>1635314.9893768299</v>
      </c>
      <c r="BM66" s="49">
        <v>1674539.2286259599</v>
      </c>
      <c r="BN66" s="49">
        <v>1683721.7139754901</v>
      </c>
      <c r="BO66" s="49">
        <v>1686837.8921387501</v>
      </c>
      <c r="BP66" s="49">
        <v>1725411.1243585099</v>
      </c>
      <c r="BQ66" s="49">
        <v>1737732.2654907601</v>
      </c>
      <c r="BR66" s="49">
        <v>1738875.4573439199</v>
      </c>
      <c r="BS66" s="49">
        <v>1776547.18362478</v>
      </c>
      <c r="BT66" s="49">
        <v>1799749.5818694499</v>
      </c>
      <c r="BU66" s="49">
        <v>1897546.29342612</v>
      </c>
      <c r="BV66" s="49">
        <v>1876771.5001201499</v>
      </c>
      <c r="BW66" s="49">
        <v>1904544.6546576801</v>
      </c>
      <c r="BX66" s="49">
        <v>1924035.12880076</v>
      </c>
      <c r="BY66" s="49">
        <v>1987607.1410353</v>
      </c>
      <c r="BZ66" s="49">
        <v>2003315.3079548299</v>
      </c>
      <c r="CA66" s="49">
        <v>2059531.6908143901</v>
      </c>
      <c r="CB66" s="49">
        <v>2117990.6416273899</v>
      </c>
      <c r="CC66" s="49">
        <v>2120448.9402840701</v>
      </c>
      <c r="CD66" s="49">
        <v>2154870.99586965</v>
      </c>
      <c r="CE66" s="49">
        <v>2163777.7615376599</v>
      </c>
      <c r="CF66" s="49">
        <v>2233950.6829843302</v>
      </c>
      <c r="CG66" s="49">
        <v>2385842.76241821</v>
      </c>
      <c r="CH66" s="49">
        <v>2342179.4929323699</v>
      </c>
      <c r="CI66" s="49">
        <v>2360409.1305291401</v>
      </c>
      <c r="CJ66" s="49">
        <v>2403491.7987390901</v>
      </c>
      <c r="CK66" s="49">
        <v>2414009.0571143902</v>
      </c>
      <c r="CL66" s="49">
        <v>2445731.0676027699</v>
      </c>
      <c r="CM66" s="49">
        <v>2500218.0406948202</v>
      </c>
      <c r="CN66" s="49">
        <v>2502547.3783673402</v>
      </c>
      <c r="CO66" s="49">
        <v>2503218.2447240502</v>
      </c>
      <c r="CP66" s="49">
        <v>2523448.2914075102</v>
      </c>
      <c r="CQ66" s="49">
        <v>2559236.8106623502</v>
      </c>
      <c r="CR66" s="49">
        <v>2596575.5776519501</v>
      </c>
      <c r="CS66" s="49">
        <v>2721247.2556431801</v>
      </c>
      <c r="CT66" s="49">
        <v>2675821.0586828701</v>
      </c>
    </row>
    <row r="67" spans="1:98" s="54" customFormat="1" x14ac:dyDescent="0.3">
      <c r="A67" s="131" t="s">
        <v>26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</row>
    <row r="68" spans="1:98" s="89" customFormat="1" x14ac:dyDescent="0.3">
      <c r="A68" s="144" t="s">
        <v>27</v>
      </c>
      <c r="B68" s="145">
        <f t="shared" ref="B68:I68" si="16">IFERROR(100*(B67/B66),0)</f>
        <v>28.043826333697169</v>
      </c>
      <c r="C68" s="145">
        <f t="shared" si="16"/>
        <v>26.081306170441387</v>
      </c>
      <c r="D68" s="145">
        <f t="shared" si="16"/>
        <v>25.610056256553271</v>
      </c>
      <c r="E68" s="145">
        <f t="shared" si="16"/>
        <v>26.427588624961068</v>
      </c>
      <c r="F68" s="145">
        <f t="shared" si="16"/>
        <v>26.646244447852997</v>
      </c>
      <c r="G68" s="145">
        <f t="shared" si="16"/>
        <v>28.34034048486906</v>
      </c>
      <c r="H68" s="145">
        <f t="shared" si="16"/>
        <v>28.118935012374845</v>
      </c>
      <c r="I68" s="145">
        <f t="shared" si="16"/>
        <v>28.349015322132757</v>
      </c>
      <c r="J68" s="148">
        <v>28.345445556317706</v>
      </c>
      <c r="K68" s="148">
        <v>28.270337813019299</v>
      </c>
      <c r="L68" s="148">
        <v>27.9406389334764</v>
      </c>
      <c r="M68" s="145">
        <v>27.587529214918899</v>
      </c>
      <c r="N68" s="148">
        <v>28.628015221184299</v>
      </c>
      <c r="O68" s="148">
        <v>28.6572725593144</v>
      </c>
      <c r="P68" s="148">
        <v>28.611520565485701</v>
      </c>
      <c r="Q68" s="148">
        <v>28.459795645175099</v>
      </c>
      <c r="R68" s="148">
        <v>28.413701736093198</v>
      </c>
      <c r="S68" s="148">
        <v>28.504669638415599</v>
      </c>
      <c r="T68" s="148">
        <v>28.105108468455501</v>
      </c>
      <c r="U68" s="148">
        <v>28.5043064631638</v>
      </c>
      <c r="V68" s="148">
        <v>28.2450144068215</v>
      </c>
      <c r="W68" s="148">
        <v>28.9477364009147</v>
      </c>
      <c r="X68" s="148">
        <v>28.594767367621898</v>
      </c>
      <c r="Y68" s="148">
        <v>27.606901800833199</v>
      </c>
      <c r="Z68" s="148">
        <v>27.175219334097001</v>
      </c>
      <c r="AA68" s="148">
        <v>26.8158129473121</v>
      </c>
      <c r="AB68" s="148">
        <v>26.809623634002001</v>
      </c>
      <c r="AC68" s="148">
        <v>26.602034050715201</v>
      </c>
      <c r="AD68" s="148">
        <v>26.371892126002599</v>
      </c>
      <c r="AE68" s="148">
        <v>26.309525068291499</v>
      </c>
      <c r="AF68" s="148">
        <v>26.5298693863785</v>
      </c>
      <c r="AG68" s="148">
        <v>25.947010561662101</v>
      </c>
      <c r="AH68" s="148">
        <v>25.719210362911699</v>
      </c>
      <c r="AI68" s="148">
        <v>25.641005383955001</v>
      </c>
      <c r="AJ68" s="148">
        <v>25.439287672397199</v>
      </c>
      <c r="AK68" s="148">
        <v>23.346166484334301</v>
      </c>
      <c r="AL68" s="148">
        <v>23.255397020142102</v>
      </c>
      <c r="AM68" s="148">
        <v>22.956918721054699</v>
      </c>
      <c r="AN68" s="148">
        <v>23.719098015361102</v>
      </c>
      <c r="AO68" s="148">
        <v>23.045664799215601</v>
      </c>
      <c r="AP68" s="148">
        <v>22.309188135432301</v>
      </c>
      <c r="AQ68" s="148">
        <v>22.3773228219858</v>
      </c>
      <c r="AR68" s="148">
        <v>22.242401079476899</v>
      </c>
      <c r="AS68" s="148">
        <v>22.0710962361449</v>
      </c>
      <c r="AT68" s="148">
        <v>21.2441342187876</v>
      </c>
      <c r="AU68" s="148">
        <v>19.7130582081362</v>
      </c>
      <c r="AV68" s="148">
        <v>19.633790870643502</v>
      </c>
      <c r="AW68" s="148">
        <v>17.950937070814</v>
      </c>
      <c r="AX68" s="148">
        <v>18.061902954433801</v>
      </c>
      <c r="AY68" s="148">
        <v>17.833836132117401</v>
      </c>
      <c r="AZ68" s="148">
        <v>17.645605754612198</v>
      </c>
      <c r="BA68" s="148">
        <v>17.490579534852898</v>
      </c>
      <c r="BB68" s="148">
        <v>17.030930434325001</v>
      </c>
      <c r="BC68" s="148">
        <v>17.056888791986701</v>
      </c>
      <c r="BD68" s="148">
        <v>16.7201525807114</v>
      </c>
      <c r="BE68" s="148">
        <v>16.906993714635998</v>
      </c>
      <c r="BF68" s="148">
        <v>16.419489232737501</v>
      </c>
      <c r="BG68" s="148">
        <v>16.098442805387201</v>
      </c>
      <c r="BH68" s="148">
        <v>15.8173241986453</v>
      </c>
      <c r="BI68" s="148">
        <v>14.458721038015399</v>
      </c>
      <c r="BJ68" s="148">
        <v>14.928258809397001</v>
      </c>
      <c r="BK68" s="148">
        <v>14.80877288483377</v>
      </c>
      <c r="BL68" s="148">
        <v>14.6837844340053</v>
      </c>
      <c r="BM68" s="148">
        <v>14.4002406002644</v>
      </c>
      <c r="BN68" s="148">
        <v>14.5994354005206</v>
      </c>
      <c r="BO68" s="148">
        <v>15.6134422450119</v>
      </c>
      <c r="BP68" s="148">
        <v>15.5439971663944</v>
      </c>
      <c r="BQ68" s="148">
        <v>15.621112894524501</v>
      </c>
      <c r="BR68" s="148">
        <v>17.062962546406101</v>
      </c>
      <c r="BS68" s="148">
        <v>17.101511747884299</v>
      </c>
      <c r="BT68" s="148">
        <v>17.291099678649299</v>
      </c>
      <c r="BU68" s="148">
        <v>16.748180069142698</v>
      </c>
      <c r="BV68" s="148">
        <v>17.202581744921599</v>
      </c>
      <c r="BW68" s="148">
        <v>16.861096862682299</v>
      </c>
      <c r="BX68" s="148">
        <v>16.5969605098446</v>
      </c>
      <c r="BY68" s="148">
        <v>15.9949565697995</v>
      </c>
      <c r="BZ68" s="148">
        <v>15.759624469115201</v>
      </c>
      <c r="CA68" s="148">
        <v>15.2264358622337</v>
      </c>
      <c r="CB68" s="148">
        <v>14.871219653787399</v>
      </c>
      <c r="CC68" s="148">
        <v>14.5574542554949</v>
      </c>
      <c r="CD68" s="148">
        <v>14.1704373623</v>
      </c>
      <c r="CE68" s="148">
        <v>14.187841687119899</v>
      </c>
      <c r="CF68" s="148">
        <v>13.727419882887</v>
      </c>
      <c r="CG68" s="148">
        <v>12.643426152840201</v>
      </c>
      <c r="CH68" s="148">
        <v>12.798404473135101</v>
      </c>
      <c r="CI68" s="148">
        <v>12.6512372846561</v>
      </c>
      <c r="CJ68" s="148">
        <v>12.422515336581</v>
      </c>
      <c r="CK68" s="148">
        <v>12.2959690284967</v>
      </c>
      <c r="CL68" s="148">
        <v>12.0753791976292</v>
      </c>
      <c r="CM68" s="148">
        <v>11.7375251143506</v>
      </c>
      <c r="CN68" s="146">
        <v>11.6511171003245</v>
      </c>
      <c r="CO68" s="146">
        <v>11.618243894176301</v>
      </c>
      <c r="CP68" s="146">
        <v>11.471967214992199</v>
      </c>
      <c r="CQ68" s="146">
        <v>11.312400347753799</v>
      </c>
      <c r="CR68" s="146">
        <v>11.1321023416325</v>
      </c>
      <c r="CS68" s="146">
        <v>10.056486851832901</v>
      </c>
      <c r="CT68" s="146">
        <v>10.355641242728201</v>
      </c>
    </row>
    <row r="69" spans="1:98" x14ac:dyDescent="0.3">
      <c r="A69" s="137"/>
      <c r="B69" s="121"/>
      <c r="C69" s="121"/>
      <c r="D69" s="121"/>
      <c r="E69" s="121"/>
      <c r="F69" s="121"/>
      <c r="G69" s="121"/>
      <c r="H69" s="121"/>
      <c r="I69" s="121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8" x14ac:dyDescent="0.3">
      <c r="A70" s="138" t="s">
        <v>36</v>
      </c>
      <c r="B70" s="104"/>
      <c r="C70" s="104"/>
      <c r="D70" s="104"/>
      <c r="E70" s="104"/>
      <c r="F70" s="104"/>
      <c r="G70" s="104"/>
      <c r="H70" s="104"/>
      <c r="I70" s="104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</row>
    <row r="71" spans="1:98" s="29" customFormat="1" ht="28.8" x14ac:dyDescent="0.3">
      <c r="A71" s="139" t="s">
        <v>37</v>
      </c>
      <c r="B71" s="105">
        <v>64764.83971693003</v>
      </c>
      <c r="C71" s="105">
        <v>98596.748423539961</v>
      </c>
      <c r="D71" s="105">
        <v>178005.07586116</v>
      </c>
      <c r="E71" s="105">
        <v>180852.46263147998</v>
      </c>
      <c r="F71" s="105">
        <v>187133.97441341006</v>
      </c>
      <c r="G71" s="105">
        <v>185979.28455818989</v>
      </c>
      <c r="H71" s="105">
        <v>186538.10527000987</v>
      </c>
      <c r="I71" s="105">
        <v>185930.44934118001</v>
      </c>
      <c r="J71" s="105">
        <v>186006.52073438009</v>
      </c>
      <c r="K71" s="105">
        <v>186293.94061608001</v>
      </c>
      <c r="L71" s="105">
        <v>146331.00563348999</v>
      </c>
      <c r="M71" s="105">
        <v>164916.12785066001</v>
      </c>
      <c r="N71" s="105">
        <v>172642.36936426</v>
      </c>
      <c r="O71" s="105">
        <v>169287.14999815999</v>
      </c>
      <c r="P71" s="105">
        <v>170329.75361849001</v>
      </c>
      <c r="Q71" s="105">
        <v>186551.92958530001</v>
      </c>
      <c r="R71" s="105">
        <v>190623.48929562001</v>
      </c>
      <c r="S71" s="105">
        <v>193130.04626708999</v>
      </c>
      <c r="T71" s="105">
        <v>193376.03127983</v>
      </c>
      <c r="U71" s="105">
        <v>199012.85043652001</v>
      </c>
      <c r="V71" s="105">
        <v>203283.16678339001</v>
      </c>
      <c r="W71" s="105">
        <v>203590.50399813999</v>
      </c>
      <c r="X71" s="105">
        <v>204813.66442233999</v>
      </c>
      <c r="Y71" s="105">
        <v>209576.03259583999</v>
      </c>
      <c r="Z71" s="105">
        <v>214505.85679727999</v>
      </c>
      <c r="AA71" s="105">
        <v>217833.66792462999</v>
      </c>
      <c r="AB71" s="105">
        <v>224658.27645454</v>
      </c>
      <c r="AC71" s="105">
        <v>224964.24151836999</v>
      </c>
      <c r="AD71" s="105">
        <v>227398.28749461001</v>
      </c>
      <c r="AE71" s="105">
        <v>229040.69058587999</v>
      </c>
      <c r="AF71" s="105">
        <v>237482.06179606001</v>
      </c>
      <c r="AG71" s="105">
        <v>239995.78551275999</v>
      </c>
      <c r="AH71" s="105">
        <v>248185.79102346001</v>
      </c>
      <c r="AI71" s="105">
        <v>254219.32084772</v>
      </c>
      <c r="AJ71" s="105">
        <v>269050.55782813998</v>
      </c>
      <c r="AK71" s="105">
        <v>281990.91668825003</v>
      </c>
      <c r="AL71" s="105">
        <v>295451.14430098003</v>
      </c>
      <c r="AM71" s="105">
        <v>307323.78430964</v>
      </c>
      <c r="AN71" s="105">
        <v>289639.46231114003</v>
      </c>
      <c r="AO71" s="105">
        <v>293567.45286005002</v>
      </c>
      <c r="AP71" s="105">
        <v>290984.73137290002</v>
      </c>
      <c r="AQ71" s="105">
        <v>296556.4486994</v>
      </c>
      <c r="AR71" s="105">
        <v>307409.46622885001</v>
      </c>
      <c r="AS71" s="105">
        <v>316766.98823307001</v>
      </c>
      <c r="AT71" s="105">
        <v>319386.13589178002</v>
      </c>
      <c r="AU71" s="105">
        <v>326223.03050994</v>
      </c>
      <c r="AV71" s="105">
        <v>341041.55716559</v>
      </c>
      <c r="AW71" s="105">
        <v>369109.65072932001</v>
      </c>
      <c r="AX71" s="105">
        <v>373666.38741800998</v>
      </c>
      <c r="AY71" s="105">
        <v>378896.29797915998</v>
      </c>
      <c r="AZ71" s="105">
        <v>393144.82873334998</v>
      </c>
      <c r="BA71" s="105">
        <v>411028.69907526002</v>
      </c>
      <c r="BB71" s="105">
        <v>414921.43881601997</v>
      </c>
      <c r="BC71" s="105">
        <v>429978.58148956002</v>
      </c>
      <c r="BD71" s="105">
        <v>446069.61145361001</v>
      </c>
      <c r="BE71" s="105">
        <v>453361.70085904998</v>
      </c>
      <c r="BF71" s="105">
        <v>466495.01983985998</v>
      </c>
      <c r="BG71" s="105">
        <v>477354.71399582003</v>
      </c>
      <c r="BH71" s="105">
        <v>489238.24087351002</v>
      </c>
      <c r="BI71" s="105">
        <v>537187.78295640997</v>
      </c>
      <c r="BJ71" s="105">
        <v>543837.94327905006</v>
      </c>
      <c r="BK71" s="105">
        <v>459516.4360182602</v>
      </c>
      <c r="BL71" s="105">
        <v>413180.54956387001</v>
      </c>
      <c r="BM71" s="105">
        <v>414489.99420889001</v>
      </c>
      <c r="BN71" s="105">
        <v>409068.27796391997</v>
      </c>
      <c r="BO71" s="105">
        <v>413633.45689521002</v>
      </c>
      <c r="BP71" s="105">
        <v>407591.00401034998</v>
      </c>
      <c r="BQ71" s="105">
        <v>408056.75147418003</v>
      </c>
      <c r="BR71" s="105">
        <v>411932.68320907</v>
      </c>
      <c r="BS71" s="105">
        <v>411634.80452275998</v>
      </c>
      <c r="BT71" s="105">
        <v>413012.16467381001</v>
      </c>
      <c r="BU71" s="105">
        <v>431355.40250083001</v>
      </c>
      <c r="BV71" s="105">
        <v>438336.81513842999</v>
      </c>
      <c r="BW71" s="105">
        <v>441041.45795830002</v>
      </c>
      <c r="BX71" s="105">
        <v>446147.64620402001</v>
      </c>
      <c r="BY71" s="105">
        <v>457972.27526063001</v>
      </c>
      <c r="BZ71" s="105">
        <v>482296.27142260002</v>
      </c>
      <c r="CA71" s="105">
        <v>503267.75296057999</v>
      </c>
      <c r="CB71" s="105">
        <v>516301.57204671</v>
      </c>
      <c r="CC71" s="105">
        <v>522266.41532064998</v>
      </c>
      <c r="CD71" s="105">
        <v>527529.51323758997</v>
      </c>
      <c r="CE71" s="105">
        <v>548911.59771766001</v>
      </c>
      <c r="CF71" s="105">
        <v>585772.47612029</v>
      </c>
      <c r="CG71" s="105">
        <v>613427.73111135</v>
      </c>
      <c r="CH71" s="105">
        <v>624131.93328230001</v>
      </c>
      <c r="CI71" s="105">
        <v>631515.30245388998</v>
      </c>
      <c r="CJ71" s="105">
        <v>634774.50839253003</v>
      </c>
      <c r="CK71" s="105">
        <v>633596.07353955996</v>
      </c>
      <c r="CL71" s="105">
        <v>643134.23741256003</v>
      </c>
      <c r="CM71" s="105">
        <v>643767.59919192002</v>
      </c>
      <c r="CN71" s="105">
        <v>649833.33700361999</v>
      </c>
      <c r="CO71" s="105">
        <v>656123.29131765</v>
      </c>
      <c r="CP71" s="105">
        <v>665411.10927830997</v>
      </c>
      <c r="CQ71" s="105">
        <v>681702.98174518999</v>
      </c>
      <c r="CR71" s="105">
        <v>694573.92048931995</v>
      </c>
      <c r="CS71" s="105">
        <v>715378.14903759002</v>
      </c>
      <c r="CT71" s="105">
        <v>728773.53500481998</v>
      </c>
    </row>
    <row r="72" spans="1:98" s="29" customFormat="1" ht="28.8" x14ac:dyDescent="0.3">
      <c r="A72" s="140" t="s">
        <v>38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</row>
    <row r="73" spans="1:98" s="29" customFormat="1" x14ac:dyDescent="0.3">
      <c r="A73" s="30" t="s">
        <v>26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7">
        <v>2171.5676122700002</v>
      </c>
      <c r="R73" s="117">
        <v>2129.80995708</v>
      </c>
      <c r="S73" s="117">
        <v>2237.0342976799998</v>
      </c>
      <c r="T73" s="117">
        <v>2040.8170006600001</v>
      </c>
      <c r="U73" s="117">
        <v>2027.87149791</v>
      </c>
      <c r="V73" s="117">
        <v>2064.4955329200002</v>
      </c>
      <c r="W73" s="117">
        <v>2019.1103665200001</v>
      </c>
      <c r="X73" s="117">
        <v>1953.80516966</v>
      </c>
      <c r="Y73" s="117">
        <v>2800.44567994</v>
      </c>
      <c r="Z73" s="117">
        <v>2829.52155662</v>
      </c>
      <c r="AA73" s="117">
        <v>2759.6714595100002</v>
      </c>
      <c r="AB73" s="117">
        <v>2878.2443951599998</v>
      </c>
      <c r="AC73" s="117">
        <v>2875.48010772</v>
      </c>
      <c r="AD73" s="117">
        <v>2962.1717599799999</v>
      </c>
      <c r="AE73" s="117">
        <v>2935.7054731600001</v>
      </c>
      <c r="AF73" s="117">
        <v>3045.49950429</v>
      </c>
      <c r="AG73" s="117">
        <v>3073.1939431800001</v>
      </c>
      <c r="AH73" s="117">
        <v>2957.9601651900002</v>
      </c>
      <c r="AI73" s="117">
        <v>3606.5174081</v>
      </c>
      <c r="AJ73" s="117">
        <v>2578.6670555400001</v>
      </c>
      <c r="AK73" s="117">
        <v>1874.9424608100001</v>
      </c>
      <c r="AL73" s="117">
        <v>1658.77361131</v>
      </c>
      <c r="AM73" s="117">
        <v>1661.8001462100001</v>
      </c>
      <c r="AN73" s="117">
        <v>1637.7053502900001</v>
      </c>
      <c r="AO73" s="117">
        <v>1574.98137092</v>
      </c>
      <c r="AP73" s="117">
        <v>1707.9558672799999</v>
      </c>
      <c r="AQ73" s="117">
        <v>1643.9553393900001</v>
      </c>
      <c r="AR73" s="117">
        <v>1568.2023612</v>
      </c>
      <c r="AS73" s="117">
        <v>1554.6535578600001</v>
      </c>
      <c r="AT73" s="117">
        <v>1433.5047470100001</v>
      </c>
      <c r="AU73" s="117">
        <v>1947.8886484499999</v>
      </c>
      <c r="AV73" s="117">
        <v>1516.68151865</v>
      </c>
      <c r="AW73" s="117">
        <v>1361.4889823599999</v>
      </c>
      <c r="AX73" s="117">
        <v>1355.1212570499999</v>
      </c>
      <c r="AY73" s="117">
        <v>1480.75838082</v>
      </c>
      <c r="AZ73" s="117">
        <v>2017.75184648</v>
      </c>
      <c r="BA73" s="117">
        <v>1189.6485813300001</v>
      </c>
      <c r="BB73" s="117">
        <v>1283.1051623599999</v>
      </c>
      <c r="BC73" s="117">
        <v>1204.2850748999999</v>
      </c>
      <c r="BD73" s="117">
        <v>1419.83871327</v>
      </c>
      <c r="BE73" s="117">
        <v>1870.4747117100001</v>
      </c>
      <c r="BF73" s="117">
        <v>2046.7713666699999</v>
      </c>
      <c r="BG73" s="117">
        <v>1414.4285761000001</v>
      </c>
      <c r="BH73" s="117">
        <v>1513.7394045599999</v>
      </c>
      <c r="BI73" s="117">
        <v>1096.2611291000001</v>
      </c>
      <c r="BJ73" s="117">
        <v>918.01700581</v>
      </c>
      <c r="BK73" s="117">
        <v>987.64922708999995</v>
      </c>
      <c r="BL73" s="117">
        <v>930.57949910000002</v>
      </c>
      <c r="BM73" s="117">
        <v>931.58861838999997</v>
      </c>
      <c r="BN73" s="117">
        <v>892.70117135999999</v>
      </c>
      <c r="BO73" s="117">
        <v>1037.83389674</v>
      </c>
      <c r="BP73" s="117">
        <v>909.68314887999998</v>
      </c>
      <c r="BQ73" s="117">
        <v>922.95156086999998</v>
      </c>
      <c r="BR73" s="117">
        <v>5905.0735625799998</v>
      </c>
      <c r="BS73" s="117">
        <v>4461.2042260799999</v>
      </c>
      <c r="BT73" s="117">
        <v>4071.80253954</v>
      </c>
      <c r="BU73" s="117">
        <v>4267.2582615600004</v>
      </c>
      <c r="BV73" s="117">
        <v>2123.9362551200002</v>
      </c>
      <c r="BW73" s="117">
        <v>1504.01411181</v>
      </c>
      <c r="BX73" s="117">
        <v>1294.1485103299999</v>
      </c>
      <c r="BY73" s="117">
        <v>1317.3931204</v>
      </c>
      <c r="BZ73" s="117">
        <v>1227.82598171</v>
      </c>
      <c r="CA73" s="117">
        <v>1177.1897923199999</v>
      </c>
      <c r="CB73" s="117">
        <v>1209.6606843899999</v>
      </c>
      <c r="CC73" s="117">
        <v>1003.5064982599999</v>
      </c>
      <c r="CD73" s="117">
        <v>1742.6182649</v>
      </c>
      <c r="CE73" s="117">
        <v>4340.6838779099999</v>
      </c>
      <c r="CF73" s="117">
        <v>4531.8061595700001</v>
      </c>
      <c r="CG73" s="117">
        <v>1654.5365963199999</v>
      </c>
      <c r="CH73" s="117">
        <v>4599.97937568</v>
      </c>
      <c r="CI73" s="117">
        <v>3991.5889198</v>
      </c>
      <c r="CJ73" s="117">
        <v>1718.3755898300001</v>
      </c>
      <c r="CK73" s="117">
        <v>2044.9451983700001</v>
      </c>
      <c r="CL73" s="117">
        <v>2057.45834436</v>
      </c>
      <c r="CM73" s="117">
        <v>5592.00675882</v>
      </c>
      <c r="CN73" s="117">
        <v>5589.76100993</v>
      </c>
      <c r="CO73" s="117">
        <v>2510.6186634300002</v>
      </c>
      <c r="CP73" s="117">
        <v>1286.83101414</v>
      </c>
      <c r="CQ73" s="117">
        <v>1102.59043228</v>
      </c>
      <c r="CR73" s="117">
        <v>1292.75703189</v>
      </c>
      <c r="CS73" s="117">
        <v>1616.7781085900001</v>
      </c>
      <c r="CT73" s="117">
        <v>1639.6143162799999</v>
      </c>
    </row>
    <row r="74" spans="1:98" s="169" customFormat="1" x14ac:dyDescent="0.3">
      <c r="A74" s="167" t="s">
        <v>27</v>
      </c>
      <c r="B74" s="168">
        <f t="shared" ref="B74:I74" si="17">IFERROR(100*(B73/B72),0)</f>
        <v>3.0974525973850664</v>
      </c>
      <c r="C74" s="168">
        <f t="shared" si="17"/>
        <v>5.1749926600079359</v>
      </c>
      <c r="D74" s="168">
        <f t="shared" si="17"/>
        <v>6.3789529637026536</v>
      </c>
      <c r="E74" s="168">
        <f t="shared" si="17"/>
        <v>7.0724003204016253</v>
      </c>
      <c r="F74" s="168">
        <f t="shared" si="17"/>
        <v>8.1187945727669302</v>
      </c>
      <c r="G74" s="168">
        <f t="shared" si="17"/>
        <v>7.0279670363531626</v>
      </c>
      <c r="H74" s="168">
        <f t="shared" si="17"/>
        <v>7.3271533983049588</v>
      </c>
      <c r="I74" s="168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</row>
    <row r="75" spans="1:98" s="29" customFormat="1" x14ac:dyDescent="0.3">
      <c r="A75" s="130" t="s">
        <v>39</v>
      </c>
      <c r="B75" s="142">
        <f t="shared" ref="B75:I75" si="18">B66+B71+B72</f>
        <v>858555.25734189083</v>
      </c>
      <c r="C75" s="142">
        <f t="shared" si="18"/>
        <v>1109242.6554136106</v>
      </c>
      <c r="D75" s="142">
        <f t="shared" si="18"/>
        <v>1220049.2715295299</v>
      </c>
      <c r="E75" s="142">
        <f t="shared" si="18"/>
        <v>1209955.4733383406</v>
      </c>
      <c r="F75" s="142">
        <f t="shared" si="18"/>
        <v>1228293.82173019</v>
      </c>
      <c r="G75" s="142">
        <f t="shared" si="18"/>
        <v>1236020.3883527399</v>
      </c>
      <c r="H75" s="142">
        <f t="shared" si="18"/>
        <v>1264423.3430771602</v>
      </c>
      <c r="I75" s="142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2">
        <v>1308750.96188825</v>
      </c>
      <c r="N75" s="142">
        <v>1307553.5922262799</v>
      </c>
      <c r="O75" s="143">
        <v>1320200.9681550199</v>
      </c>
      <c r="P75" s="143">
        <v>1327183.3968380799</v>
      </c>
      <c r="Q75" s="143">
        <v>1347353.7669406401</v>
      </c>
      <c r="R75" s="143">
        <v>1358601.3926933701</v>
      </c>
      <c r="S75" s="143">
        <v>1355626.9822907399</v>
      </c>
      <c r="T75" s="143">
        <v>1365748.64213694</v>
      </c>
      <c r="U75" s="143">
        <v>1361730.61660992</v>
      </c>
      <c r="V75" s="143">
        <v>1379862.84563625</v>
      </c>
      <c r="W75" s="143">
        <v>1377660.50155939</v>
      </c>
      <c r="X75" s="143">
        <v>1362652.5676348901</v>
      </c>
      <c r="Y75" s="143">
        <v>1396482.7439220301</v>
      </c>
      <c r="Z75" s="143">
        <v>1404862.8534341301</v>
      </c>
      <c r="AA75" s="143">
        <v>1412681.40475832</v>
      </c>
      <c r="AB75" s="143">
        <v>1421170.1353474699</v>
      </c>
      <c r="AC75" s="143">
        <v>1431476.32159254</v>
      </c>
      <c r="AD75" s="143">
        <v>1408715.70433351</v>
      </c>
      <c r="AE75" s="143">
        <v>1425368.44861294</v>
      </c>
      <c r="AF75" s="143">
        <v>1430860.4703546499</v>
      </c>
      <c r="AG75" s="143">
        <v>1442714.0951010101</v>
      </c>
      <c r="AH75" s="143">
        <v>1462307.9711591201</v>
      </c>
      <c r="AI75" s="143">
        <v>1474310.96988439</v>
      </c>
      <c r="AJ75" s="143">
        <v>1501804.1598809699</v>
      </c>
      <c r="AK75" s="143">
        <v>1584917.34375318</v>
      </c>
      <c r="AL75" s="143">
        <v>1609320.87285545</v>
      </c>
      <c r="AM75" s="143">
        <v>1636519.4066525199</v>
      </c>
      <c r="AN75" s="143">
        <v>1579452.7766704101</v>
      </c>
      <c r="AO75" s="143">
        <v>1613734.5329734299</v>
      </c>
      <c r="AP75" s="143">
        <v>1647812.5260103601</v>
      </c>
      <c r="AQ75" s="143">
        <v>1657245.2083567099</v>
      </c>
      <c r="AR75" s="143">
        <v>1688335.7230289299</v>
      </c>
      <c r="AS75" s="143">
        <v>1722103.87492112</v>
      </c>
      <c r="AT75" s="143">
        <v>1746767.3483775801</v>
      </c>
      <c r="AU75" s="143">
        <v>1774237.58853016</v>
      </c>
      <c r="AV75" s="143">
        <v>1807779.2819754099</v>
      </c>
      <c r="AW75" s="143">
        <v>1915679.1119987899</v>
      </c>
      <c r="AX75" s="143">
        <v>1918372.16353754</v>
      </c>
      <c r="AY75" s="143">
        <v>1935795.4340190799</v>
      </c>
      <c r="AZ75" s="143">
        <v>1953511.47471576</v>
      </c>
      <c r="BA75" s="143">
        <v>1996640.1070626299</v>
      </c>
      <c r="BB75" s="143">
        <v>2018277.6920827499</v>
      </c>
      <c r="BC75" s="143">
        <v>2046752.4136044199</v>
      </c>
      <c r="BD75" s="143">
        <v>2084454.59834478</v>
      </c>
      <c r="BE75" s="143">
        <v>2085190.58979604</v>
      </c>
      <c r="BF75" s="143">
        <v>2132236.37091076</v>
      </c>
      <c r="BG75" s="143">
        <v>2165910.9820086299</v>
      </c>
      <c r="BH75" s="143">
        <v>2202951.1649845601</v>
      </c>
      <c r="BI75" s="143">
        <v>2319274.9541882798</v>
      </c>
      <c r="BJ75" s="143">
        <v>2291150.8458110802</v>
      </c>
      <c r="BK75" s="143">
        <v>2168604.4060937008</v>
      </c>
      <c r="BL75" s="143">
        <v>2141622.6140940301</v>
      </c>
      <c r="BM75" s="143">
        <v>2174292.0325368298</v>
      </c>
      <c r="BN75" s="143">
        <v>2178298.0392491301</v>
      </c>
      <c r="BO75" s="143">
        <v>2181084.9472542498</v>
      </c>
      <c r="BP75" s="143">
        <v>2205707.9978886102</v>
      </c>
      <c r="BQ75" s="143">
        <v>2226802.2011582698</v>
      </c>
      <c r="BR75" s="143">
        <v>2234429.3625338501</v>
      </c>
      <c r="BS75" s="143">
        <v>2260705.1581993401</v>
      </c>
      <c r="BT75" s="143">
        <v>2286576.9423998799</v>
      </c>
      <c r="BU75" s="143">
        <v>2408618.8061487898</v>
      </c>
      <c r="BV75" s="143">
        <v>2397307.3350907001</v>
      </c>
      <c r="BW75" s="143">
        <v>2434557.0619979999</v>
      </c>
      <c r="BX75" s="143">
        <v>2449292.15971989</v>
      </c>
      <c r="BY75" s="143">
        <v>2518607.0643010498</v>
      </c>
      <c r="BZ75" s="143">
        <v>2559348.7841614098</v>
      </c>
      <c r="CA75" s="143">
        <v>2634778.4107075799</v>
      </c>
      <c r="CB75" s="143">
        <v>2705858.8422667002</v>
      </c>
      <c r="CC75" s="143">
        <v>2707570.94647054</v>
      </c>
      <c r="CD75" s="143">
        <v>2753564.8666193499</v>
      </c>
      <c r="CE75" s="143">
        <v>2789775.3357888898</v>
      </c>
      <c r="CF75" s="143">
        <v>2896870.7719459902</v>
      </c>
      <c r="CG75" s="143">
        <v>3080222.8499299502</v>
      </c>
      <c r="CH75" s="143">
        <v>3036104.2265667501</v>
      </c>
      <c r="CI75" s="143">
        <v>3069252.8203022499</v>
      </c>
      <c r="CJ75" s="143">
        <v>3118670.6750087198</v>
      </c>
      <c r="CK75" s="143">
        <v>3131922.40348286</v>
      </c>
      <c r="CL75" s="143">
        <v>3174605.30946565</v>
      </c>
      <c r="CM75" s="143">
        <v>3234377.8967551999</v>
      </c>
      <c r="CN75" s="170">
        <v>3248193.3059821599</v>
      </c>
      <c r="CO75" s="170">
        <v>3255918.7406732002</v>
      </c>
      <c r="CP75" s="170">
        <v>3290714.5322678499</v>
      </c>
      <c r="CQ75" s="170">
        <v>3343906.1662496501</v>
      </c>
      <c r="CR75" s="170">
        <v>3391953.7578829001</v>
      </c>
      <c r="CS75" s="170">
        <v>3547223.2635459802</v>
      </c>
      <c r="CT75" s="170">
        <v>3507307.8282068698</v>
      </c>
    </row>
    <row r="76" spans="1:98" s="54" customFormat="1" x14ac:dyDescent="0.3">
      <c r="A76" s="131" t="s">
        <v>26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3">
        <v>300210.83876474993</v>
      </c>
      <c r="K76" s="124">
        <v>301189.84580180002</v>
      </c>
      <c r="L76" s="53">
        <v>299126.10478376999</v>
      </c>
      <c r="M76" s="79">
        <v>310093.34150536999</v>
      </c>
      <c r="N76" s="52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</row>
    <row r="77" spans="1:98" s="173" customFormat="1" x14ac:dyDescent="0.3">
      <c r="A77" s="171" t="s">
        <v>27</v>
      </c>
      <c r="B77" s="172">
        <f t="shared" ref="B77:I77" si="20">IFERROR(100*(B76/B75),0)</f>
        <v>25.016273376701442</v>
      </c>
      <c r="C77" s="172">
        <f t="shared" si="20"/>
        <v>23.495840748748403</v>
      </c>
      <c r="D77" s="172">
        <f t="shared" si="20"/>
        <v>21.500958940130861</v>
      </c>
      <c r="E77" s="172">
        <f t="shared" si="20"/>
        <v>22.072650931852873</v>
      </c>
      <c r="F77" s="172">
        <f t="shared" si="20"/>
        <v>22.25879337703584</v>
      </c>
      <c r="G77" s="172">
        <f t="shared" si="20"/>
        <v>23.628011482243814</v>
      </c>
      <c r="H77" s="172">
        <f t="shared" si="20"/>
        <v>23.559473187952793</v>
      </c>
      <c r="I77" s="172">
        <f t="shared" si="20"/>
        <v>23.781537466100179</v>
      </c>
      <c r="J77" s="146">
        <v>23.649032771941059</v>
      </c>
      <c r="K77" s="147">
        <v>23.554476700237799</v>
      </c>
      <c r="L77" s="146">
        <v>24.127280680988701</v>
      </c>
      <c r="M77" s="146">
        <v>23.693838670266999</v>
      </c>
      <c r="N77" s="146">
        <v>24.4523688987395</v>
      </c>
      <c r="O77" s="146">
        <v>24.213597444915202</v>
      </c>
      <c r="P77" s="146">
        <v>24.136178574150801</v>
      </c>
      <c r="Q77" s="146">
        <v>24.031915119118501</v>
      </c>
      <c r="R77" s="146">
        <v>23.901771647752199</v>
      </c>
      <c r="S77" s="146">
        <v>23.892129305370801</v>
      </c>
      <c r="T77" s="146">
        <v>23.533625305781801</v>
      </c>
      <c r="U77" s="146">
        <v>23.7204510562267</v>
      </c>
      <c r="V77" s="146">
        <v>23.453499993202399</v>
      </c>
      <c r="W77" s="146">
        <v>24.078890639803198</v>
      </c>
      <c r="X77" s="146">
        <v>23.729029778707801</v>
      </c>
      <c r="Y77" s="146">
        <v>22.986613736333599</v>
      </c>
      <c r="Z77" s="146">
        <v>22.557890338843599</v>
      </c>
      <c r="AA77" s="146">
        <v>22.219485914770701</v>
      </c>
      <c r="AB77" s="146">
        <v>22.123976397058598</v>
      </c>
      <c r="AC77" s="146">
        <v>21.9347613251437</v>
      </c>
      <c r="AD77" s="146">
        <v>21.642454222832999</v>
      </c>
      <c r="AE77" s="146">
        <v>21.538997251712601</v>
      </c>
      <c r="AF77" s="146">
        <v>21.5159643377851</v>
      </c>
      <c r="AG77" s="146">
        <v>21.023810976776598</v>
      </c>
      <c r="AH77" s="146">
        <v>20.776289831853099</v>
      </c>
      <c r="AI77" s="146">
        <v>20.7269902375347</v>
      </c>
      <c r="AJ77" s="146">
        <v>20.3497168497817</v>
      </c>
      <c r="AK77" s="146">
        <v>18.7550525635917</v>
      </c>
      <c r="AL77" s="146">
        <v>18.483132911940899</v>
      </c>
      <c r="AM77" s="146">
        <v>18.130542872476301</v>
      </c>
      <c r="AN77" s="146">
        <v>18.734214604578</v>
      </c>
      <c r="AO77" s="146">
        <v>18.237446780374199</v>
      </c>
      <c r="AP77" s="146">
        <v>17.781270550838599</v>
      </c>
      <c r="AQ77" s="146">
        <v>17.701830210272401</v>
      </c>
      <c r="AR77" s="146">
        <v>17.4387097184566</v>
      </c>
      <c r="AS77" s="146">
        <v>17.183140401308499</v>
      </c>
      <c r="AT77" s="146">
        <v>16.552862319886898</v>
      </c>
      <c r="AU77" s="146">
        <v>15.325007043515701</v>
      </c>
      <c r="AV77" s="146">
        <v>15.124222591857301</v>
      </c>
      <c r="AW77" s="146">
        <v>13.794622735127801</v>
      </c>
      <c r="AX77" s="146">
        <v>13.8496838373906</v>
      </c>
      <c r="AY77" s="146">
        <v>13.677102434390299</v>
      </c>
      <c r="AZ77" s="146">
        <v>13.4199478717766</v>
      </c>
      <c r="BA77" s="146">
        <v>13.1585325799077</v>
      </c>
      <c r="BB77" s="146">
        <v>12.8250503363339</v>
      </c>
      <c r="BC77" s="146">
        <v>12.811695529750599</v>
      </c>
      <c r="BD77" s="146">
        <v>12.464379278689201</v>
      </c>
      <c r="BE77" s="146">
        <v>12.4926357037152</v>
      </c>
      <c r="BF77" s="146">
        <v>12.1039239931984</v>
      </c>
      <c r="BG77" s="146">
        <v>11.873300417989901</v>
      </c>
      <c r="BH77" s="146">
        <v>11.548590640799</v>
      </c>
      <c r="BI77" s="146">
        <v>10.517920423284</v>
      </c>
      <c r="BJ77" s="146">
        <v>10.6804544233299</v>
      </c>
      <c r="BK77" s="146">
        <v>11.045988191197093</v>
      </c>
      <c r="BL77" s="146">
        <v>11.2557976260511</v>
      </c>
      <c r="BM77" s="146">
        <v>11.1332453444126</v>
      </c>
      <c r="BN77" s="146">
        <v>11.3256570351039</v>
      </c>
      <c r="BO77" s="146">
        <v>12.122925073856701</v>
      </c>
      <c r="BP77" s="146">
        <v>12.2005061270767</v>
      </c>
      <c r="BQ77" s="146">
        <v>12.2317137290453</v>
      </c>
      <c r="BR77" s="146">
        <v>13.5429987920791</v>
      </c>
      <c r="BS77" s="146">
        <v>13.636348305849999</v>
      </c>
      <c r="BT77" s="146">
        <v>13.787784301532</v>
      </c>
      <c r="BU77" s="146">
        <v>13.3716355430638</v>
      </c>
      <c r="BV77" s="146">
        <v>13.5559209689893</v>
      </c>
      <c r="BW77" s="146">
        <v>13.2521491552924</v>
      </c>
      <c r="BX77" s="146">
        <v>13.0905371072432</v>
      </c>
      <c r="BY77" s="146">
        <v>12.675033618069399</v>
      </c>
      <c r="BZ77" s="146">
        <v>12.383728134637099</v>
      </c>
      <c r="CA77" s="146">
        <v>11.9467527317418</v>
      </c>
      <c r="CB77" s="146">
        <v>11.685040487278201</v>
      </c>
      <c r="CC77" s="146">
        <v>11.4378126045019</v>
      </c>
      <c r="CD77" s="146">
        <v>11.152715764782901</v>
      </c>
      <c r="CE77" s="146">
        <v>11.1598250637606</v>
      </c>
      <c r="CF77" s="146">
        <v>10.742474238172599</v>
      </c>
      <c r="CG77" s="146">
        <v>9.8469110568557703</v>
      </c>
      <c r="CH77" s="146">
        <v>10.0247409724851</v>
      </c>
      <c r="CI77" s="146">
        <v>9.8594858953955296</v>
      </c>
      <c r="CJ77" s="146">
        <v>9.6288625569873698</v>
      </c>
      <c r="CK77" s="146">
        <v>9.5427252882734308</v>
      </c>
      <c r="CL77" s="146">
        <v>9.3677396060827594</v>
      </c>
      <c r="CM77" s="146">
        <v>9.2461591299804304</v>
      </c>
      <c r="CN77" s="146">
        <v>9.1486084281783793</v>
      </c>
      <c r="CO77" s="146">
        <v>9.0094576340175596</v>
      </c>
      <c r="CP77" s="146">
        <v>8.8362569539356794</v>
      </c>
      <c r="CQ77" s="146">
        <v>8.6908450731865798</v>
      </c>
      <c r="CR77" s="146">
        <v>8.5598515911125101</v>
      </c>
      <c r="CS77" s="146">
        <v>7.7603982080064497</v>
      </c>
      <c r="CT77" s="146">
        <v>7.9473504210024304</v>
      </c>
    </row>
    <row r="79" spans="1:98" x14ac:dyDescent="0.3">
      <c r="A79" s="149" t="s">
        <v>40</v>
      </c>
    </row>
    <row r="80" spans="1:98" x14ac:dyDescent="0.3"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</row>
    <row r="81" spans="1:97" ht="102.75" customHeight="1" x14ac:dyDescent="0.3">
      <c r="A81" s="206" t="s">
        <v>41</v>
      </c>
      <c r="B81" s="206"/>
      <c r="C81" s="206"/>
      <c r="D81" s="206"/>
      <c r="E81" s="206"/>
      <c r="F81" s="206"/>
      <c r="G81" s="206"/>
      <c r="H81" s="206"/>
      <c r="I81" s="206"/>
      <c r="M81" s="153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  <c r="CM81" s="174"/>
      <c r="CN81" s="174"/>
      <c r="CO81" s="174"/>
      <c r="CP81" s="174"/>
      <c r="CQ81" s="174"/>
      <c r="CR81" s="174"/>
      <c r="CS81" s="174"/>
    </row>
    <row r="82" spans="1:97" ht="17.25" customHeight="1" x14ac:dyDescent="0.3">
      <c r="A82" s="153" t="s">
        <v>42</v>
      </c>
      <c r="B82" s="153"/>
      <c r="C82" s="153"/>
      <c r="D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</row>
    <row r="83" spans="1:97" x14ac:dyDescent="0.3">
      <c r="A83" s="154" t="s">
        <v>44</v>
      </c>
      <c r="B83" s="153"/>
      <c r="C83" s="153"/>
      <c r="D83" s="153"/>
    </row>
    <row r="86" spans="1:97" x14ac:dyDescent="0.3">
      <c r="I86" s="29"/>
      <c r="J86" s="29"/>
      <c r="K86" s="29"/>
      <c r="L86" s="29"/>
    </row>
    <row r="89" spans="1:97" x14ac:dyDescent="0.3">
      <c r="I89" s="29"/>
      <c r="J89" s="29"/>
      <c r="K89" s="29"/>
      <c r="L89" s="29"/>
    </row>
  </sheetData>
  <mergeCells count="3">
    <mergeCell ref="A3:A4"/>
    <mergeCell ref="M3:CT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U89"/>
  <sheetViews>
    <sheetView zoomScale="70" zoomScaleNormal="70" workbookViewId="0">
      <pane xSplit="1" ySplit="4" topLeftCell="B5" activePane="bottomRight" state="frozenSplit"/>
      <selection activeCell="M3" sqref="M3:CT3"/>
      <selection pane="topRight" activeCell="M3" sqref="M3:CT3"/>
      <selection pane="bottomLeft" activeCell="M3" sqref="M3:CT3"/>
      <selection pane="bottomRight" activeCell="A3" sqref="A3:A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98" width="13" style="4" customWidth="1"/>
    <col min="99" max="16384" width="8.88671875" style="4"/>
  </cols>
  <sheetData>
    <row r="1" spans="1:98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T1" s="175" t="s">
        <v>1</v>
      </c>
    </row>
    <row r="2" spans="1:98" s="9" customFormat="1" x14ac:dyDescent="0.3">
      <c r="A2" s="5"/>
      <c r="B2" s="6"/>
      <c r="C2" s="6"/>
      <c r="D2" s="17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55"/>
    </row>
    <row r="3" spans="1:98" s="1" customFormat="1" x14ac:dyDescent="0.3">
      <c r="A3" s="203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207" t="s">
        <v>45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9"/>
    </row>
    <row r="4" spans="1:98" s="14" customFormat="1" ht="14.4" customHeight="1" x14ac:dyDescent="0.3">
      <c r="A4" s="204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</row>
    <row r="5" spans="1:98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</row>
    <row r="6" spans="1:98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</row>
    <row r="7" spans="1:98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</row>
    <row r="8" spans="1:98" s="112" customFormat="1" x14ac:dyDescent="0.3">
      <c r="A8" s="106" t="s">
        <v>7</v>
      </c>
      <c r="B8" s="107">
        <f t="shared" ref="B8:I8" si="0">IFERROR(100*(B7/B6),0)</f>
        <v>53.697362833439669</v>
      </c>
      <c r="C8" s="157">
        <f t="shared" si="0"/>
        <v>59.28283895291495</v>
      </c>
      <c r="D8" s="107">
        <f t="shared" si="0"/>
        <v>58.752661196974302</v>
      </c>
      <c r="E8" s="107">
        <f t="shared" si="0"/>
        <v>59.599920706910815</v>
      </c>
      <c r="F8" s="107">
        <f t="shared" si="0"/>
        <v>59.305619675532419</v>
      </c>
      <c r="G8" s="107">
        <f t="shared" si="0"/>
        <v>59.878205661370664</v>
      </c>
      <c r="H8" s="158">
        <f t="shared" si="0"/>
        <v>61.305457518162996</v>
      </c>
      <c r="I8" s="107">
        <f t="shared" si="0"/>
        <v>60.17365294004707</v>
      </c>
      <c r="J8" s="120">
        <v>59.508533859391079</v>
      </c>
      <c r="K8" s="120">
        <v>57.894835035239097</v>
      </c>
      <c r="L8" s="120">
        <v>57.400973303160299</v>
      </c>
      <c r="M8" s="107">
        <v>55.022795133564102</v>
      </c>
      <c r="N8" s="107">
        <v>58.082736619122798</v>
      </c>
      <c r="O8" s="107">
        <v>57.811409138141201</v>
      </c>
      <c r="P8" s="107">
        <v>58.6881609530204</v>
      </c>
      <c r="Q8" s="107">
        <v>58.227038077364597</v>
      </c>
      <c r="R8" s="107">
        <v>58.322816233498202</v>
      </c>
      <c r="S8" s="107">
        <v>58.001576641702499</v>
      </c>
      <c r="T8" s="107">
        <v>58.143012323187001</v>
      </c>
      <c r="U8" s="107">
        <v>59.152785180865799</v>
      </c>
      <c r="V8" s="107">
        <v>58.9176629770094</v>
      </c>
      <c r="W8" s="107">
        <v>58.0488816817128</v>
      </c>
      <c r="X8" s="107">
        <v>57.924462140389103</v>
      </c>
      <c r="Y8" s="107">
        <v>56.956250639743402</v>
      </c>
      <c r="Z8" s="107">
        <v>58.315242372065903</v>
      </c>
      <c r="AA8" s="107">
        <v>56.959695310978603</v>
      </c>
      <c r="AB8" s="107">
        <v>56.185382320180899</v>
      </c>
      <c r="AC8" s="107">
        <v>55.903155587178297</v>
      </c>
      <c r="AD8" s="107">
        <v>55.8994723401442</v>
      </c>
      <c r="AE8" s="107">
        <v>55.631329414877499</v>
      </c>
      <c r="AF8" s="107">
        <v>56.031485854653098</v>
      </c>
      <c r="AG8" s="107">
        <v>56.015122494527702</v>
      </c>
      <c r="AH8" s="107">
        <v>55.137028688997802</v>
      </c>
      <c r="AI8" s="107">
        <v>54.494970684525299</v>
      </c>
      <c r="AJ8" s="107">
        <v>54.487619560218199</v>
      </c>
      <c r="AK8" s="107">
        <v>54.2194134592757</v>
      </c>
      <c r="AL8" s="107">
        <v>55.013408319997403</v>
      </c>
      <c r="AM8" s="107">
        <v>55.261976152591799</v>
      </c>
      <c r="AN8" s="107">
        <v>55.7937967138133</v>
      </c>
      <c r="AO8" s="107">
        <v>56.225004731737499</v>
      </c>
      <c r="AP8" s="107">
        <v>56.895941539121502</v>
      </c>
      <c r="AQ8" s="107">
        <v>54.274124795145703</v>
      </c>
      <c r="AR8" s="107">
        <v>54.057153074856501</v>
      </c>
      <c r="AS8" s="107">
        <v>53.862918688354299</v>
      </c>
      <c r="AT8" s="107">
        <v>49.408348070265298</v>
      </c>
      <c r="AU8" s="107">
        <v>47.111154072362503</v>
      </c>
      <c r="AV8" s="107">
        <v>43.469610669016298</v>
      </c>
      <c r="AW8" s="107">
        <v>42.806508986878796</v>
      </c>
      <c r="AX8" s="107">
        <v>43.741443923928898</v>
      </c>
      <c r="AY8" s="107">
        <v>43.1955702638042</v>
      </c>
      <c r="AZ8" s="107">
        <v>43.567197704691601</v>
      </c>
      <c r="BA8" s="107">
        <v>43.911049561109898</v>
      </c>
      <c r="BB8" s="107">
        <v>42.040160086472</v>
      </c>
      <c r="BC8" s="107">
        <v>41.345239835257097</v>
      </c>
      <c r="BD8" s="107">
        <v>40.250554233854601</v>
      </c>
      <c r="BE8" s="107">
        <v>39.4200903072187</v>
      </c>
      <c r="BF8" s="107">
        <v>35.795205234796498</v>
      </c>
      <c r="BG8" s="107">
        <v>35.028584231452001</v>
      </c>
      <c r="BH8" s="107">
        <v>30.1507798748966</v>
      </c>
      <c r="BI8" s="107">
        <v>28.8850622264946</v>
      </c>
      <c r="BJ8" s="107">
        <v>28.741529214674099</v>
      </c>
      <c r="BK8" s="107">
        <v>18.06703828931747</v>
      </c>
      <c r="BL8" s="107">
        <v>18.098835240991502</v>
      </c>
      <c r="BM8" s="107">
        <v>19.631904101216701</v>
      </c>
      <c r="BN8" s="107">
        <v>21.204550800176602</v>
      </c>
      <c r="BO8" s="107">
        <v>23.843918932024099</v>
      </c>
      <c r="BP8" s="107">
        <v>24.403424406142999</v>
      </c>
      <c r="BQ8" s="107">
        <v>25.4191285517228</v>
      </c>
      <c r="BR8" s="107">
        <v>28.064626517971</v>
      </c>
      <c r="BS8" s="107">
        <v>32.1520416026666</v>
      </c>
      <c r="BT8" s="107">
        <v>33.386473217635803</v>
      </c>
      <c r="BU8" s="107">
        <v>36.8869768044339</v>
      </c>
      <c r="BV8" s="107">
        <v>37.228152162722701</v>
      </c>
      <c r="BW8" s="107">
        <v>37.982782582929303</v>
      </c>
      <c r="BX8" s="107">
        <v>38.917904088012001</v>
      </c>
      <c r="BY8" s="107">
        <v>39.953966049066601</v>
      </c>
      <c r="BZ8" s="107">
        <v>39.085383952589901</v>
      </c>
      <c r="CA8" s="107">
        <v>39.196542687947201</v>
      </c>
      <c r="CB8" s="107">
        <v>40.011798544661602</v>
      </c>
      <c r="CC8" s="107">
        <v>40.277602733876897</v>
      </c>
      <c r="CD8" s="107">
        <v>40.776587710264899</v>
      </c>
      <c r="CE8" s="107">
        <v>40.792593293437797</v>
      </c>
      <c r="CF8" s="107">
        <v>39.649596452377502</v>
      </c>
      <c r="CG8" s="107">
        <v>40.532335117698103</v>
      </c>
      <c r="CH8" s="107">
        <v>40.883685045180698</v>
      </c>
      <c r="CI8" s="107">
        <v>41.340164988585201</v>
      </c>
      <c r="CJ8" s="107">
        <v>41.486915550885897</v>
      </c>
      <c r="CK8" s="107">
        <v>41.438348229333101</v>
      </c>
      <c r="CL8" s="107">
        <v>41.152410156033</v>
      </c>
      <c r="CM8" s="109">
        <v>41.186346021211499</v>
      </c>
      <c r="CN8" s="109">
        <v>40.134994661724598</v>
      </c>
      <c r="CO8" s="109">
        <v>40.366495187737797</v>
      </c>
      <c r="CP8" s="109">
        <v>40.298485783602302</v>
      </c>
      <c r="CQ8" s="109">
        <v>40.758536098202804</v>
      </c>
      <c r="CR8" s="109">
        <v>39.946255264597198</v>
      </c>
      <c r="CS8" s="109">
        <v>38.396816291495398</v>
      </c>
      <c r="CT8" s="109">
        <v>39.726195711190996</v>
      </c>
    </row>
    <row r="9" spans="1:98" s="29" customFormat="1" ht="28.8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</row>
    <row r="10" spans="1:98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</row>
    <row r="11" spans="1:98" s="112" customFormat="1" x14ac:dyDescent="0.3">
      <c r="A11" s="106" t="s">
        <v>7</v>
      </c>
      <c r="B11" s="107">
        <f t="shared" ref="B11:I11" si="1">IFERROR(100*(B10/B9),0)</f>
        <v>93.784974806555837</v>
      </c>
      <c r="C11" s="157">
        <f t="shared" si="1"/>
        <v>94.272953065875313</v>
      </c>
      <c r="D11" s="107">
        <f t="shared" si="1"/>
        <v>94.335024441491115</v>
      </c>
      <c r="E11" s="107">
        <f t="shared" si="1"/>
        <v>94.608191513788313</v>
      </c>
      <c r="F11" s="107">
        <f t="shared" si="1"/>
        <v>94.718327777663831</v>
      </c>
      <c r="G11" s="107">
        <f t="shared" si="1"/>
        <v>95.054823728615574</v>
      </c>
      <c r="H11" s="107">
        <f t="shared" si="1"/>
        <v>95.256105386147681</v>
      </c>
      <c r="I11" s="107">
        <f t="shared" si="1"/>
        <v>95.400120760544141</v>
      </c>
      <c r="J11" s="108">
        <v>95.394357685935645</v>
      </c>
      <c r="K11" s="107">
        <v>95.592902730911703</v>
      </c>
      <c r="L11" s="107">
        <v>95.450133954874502</v>
      </c>
      <c r="M11" s="107">
        <v>95.580077701932197</v>
      </c>
      <c r="N11" s="107">
        <v>96.018388860844496</v>
      </c>
      <c r="O11" s="107">
        <v>96.008554861602093</v>
      </c>
      <c r="P11" s="107">
        <v>96.105718570985999</v>
      </c>
      <c r="Q11" s="108">
        <v>96.259363744233696</v>
      </c>
      <c r="R11" s="108">
        <v>96.351656666691795</v>
      </c>
      <c r="S11" s="108">
        <v>96.392517434936394</v>
      </c>
      <c r="T11" s="108">
        <v>96.466938375131704</v>
      </c>
      <c r="U11" s="108">
        <v>96.4872351082888</v>
      </c>
      <c r="V11" s="108">
        <v>96.412515295117203</v>
      </c>
      <c r="W11" s="108">
        <v>96.359796480763904</v>
      </c>
      <c r="X11" s="108">
        <v>96.585812817869197</v>
      </c>
      <c r="Y11" s="108">
        <v>96.456675389459704</v>
      </c>
      <c r="Z11" s="108">
        <v>96.502346002154894</v>
      </c>
      <c r="AA11" s="108">
        <v>96.606589236762503</v>
      </c>
      <c r="AB11" s="108">
        <v>96.601052756579193</v>
      </c>
      <c r="AC11" s="108">
        <v>96.342005983696694</v>
      </c>
      <c r="AD11" s="108">
        <v>96.299215538996293</v>
      </c>
      <c r="AE11" s="108">
        <v>96.358305443519498</v>
      </c>
      <c r="AF11" s="108">
        <v>96.420005287246099</v>
      </c>
      <c r="AG11" s="108">
        <v>96.493221013951896</v>
      </c>
      <c r="AH11" s="108">
        <v>96.605909572814397</v>
      </c>
      <c r="AI11" s="108">
        <v>96.850862668823396</v>
      </c>
      <c r="AJ11" s="108">
        <v>96.896950144965302</v>
      </c>
      <c r="AK11" s="108">
        <v>96.577563668770296</v>
      </c>
      <c r="AL11" s="108">
        <v>96.638029921273301</v>
      </c>
      <c r="AM11" s="108">
        <v>96.651554548346795</v>
      </c>
      <c r="AN11" s="108">
        <v>96.783746662928806</v>
      </c>
      <c r="AO11" s="108">
        <v>96.793631359323399</v>
      </c>
      <c r="AP11" s="108">
        <v>96.889834867938802</v>
      </c>
      <c r="AQ11" s="108">
        <v>97.013170588121497</v>
      </c>
      <c r="AR11" s="108">
        <v>97.084073596104702</v>
      </c>
      <c r="AS11" s="108">
        <v>97.131570619532795</v>
      </c>
      <c r="AT11" s="108">
        <v>97.140350480554602</v>
      </c>
      <c r="AU11" s="108">
        <v>96.900448681633705</v>
      </c>
      <c r="AV11" s="108">
        <v>96.6221823925367</v>
      </c>
      <c r="AW11" s="108">
        <v>96.480514287743205</v>
      </c>
      <c r="AX11" s="108">
        <v>96.450670821518997</v>
      </c>
      <c r="AY11" s="108">
        <v>96.341351945624098</v>
      </c>
      <c r="AZ11" s="108">
        <v>96.212521200095793</v>
      </c>
      <c r="BA11" s="108">
        <v>96.357547826699999</v>
      </c>
      <c r="BB11" s="108">
        <v>96.2463136442273</v>
      </c>
      <c r="BC11" s="108">
        <v>96.263549351547297</v>
      </c>
      <c r="BD11" s="108">
        <v>96.267034020799002</v>
      </c>
      <c r="BE11" s="108">
        <v>96.002363370794697</v>
      </c>
      <c r="BF11" s="108">
        <v>95.923371501530099</v>
      </c>
      <c r="BG11" s="108">
        <v>95.6549238898683</v>
      </c>
      <c r="BH11" s="108">
        <v>95.3721169766782</v>
      </c>
      <c r="BI11" s="108">
        <v>95.351679069391906</v>
      </c>
      <c r="BJ11" s="108">
        <v>95.162020657024101</v>
      </c>
      <c r="BK11" s="108">
        <v>94.690515317796411</v>
      </c>
      <c r="BL11" s="108">
        <v>90.444442644360507</v>
      </c>
      <c r="BM11" s="108">
        <v>94.584729112615307</v>
      </c>
      <c r="BN11" s="108">
        <v>95.111980097896307</v>
      </c>
      <c r="BO11" s="108">
        <v>95.536610933750396</v>
      </c>
      <c r="BP11" s="108">
        <v>95.811686539020499</v>
      </c>
      <c r="BQ11" s="108">
        <v>95.874859370536299</v>
      </c>
      <c r="BR11" s="108">
        <v>96.525976219475993</v>
      </c>
      <c r="BS11" s="108">
        <v>96.690293055143997</v>
      </c>
      <c r="BT11" s="108">
        <v>97.163046535851606</v>
      </c>
      <c r="BU11" s="108">
        <v>95.094427483665797</v>
      </c>
      <c r="BV11" s="108">
        <v>95.839596411150097</v>
      </c>
      <c r="BW11" s="108">
        <v>95.796165050431199</v>
      </c>
      <c r="BX11" s="108">
        <v>96.0318231745145</v>
      </c>
      <c r="BY11" s="108">
        <v>95.721585345817104</v>
      </c>
      <c r="BZ11" s="108">
        <v>95.204987387215496</v>
      </c>
      <c r="CA11" s="108">
        <v>94.936586701738307</v>
      </c>
      <c r="CB11" s="108">
        <v>95.306783827019402</v>
      </c>
      <c r="CC11" s="108">
        <v>95.365794044242705</v>
      </c>
      <c r="CD11" s="108">
        <v>95.366029026988997</v>
      </c>
      <c r="CE11" s="108">
        <v>95.415980192753395</v>
      </c>
      <c r="CF11" s="108">
        <v>95.421928299540397</v>
      </c>
      <c r="CG11" s="108">
        <v>95.144128251363696</v>
      </c>
      <c r="CH11" s="108">
        <v>95.1520997326095</v>
      </c>
      <c r="CI11" s="108">
        <v>95.041409568788893</v>
      </c>
      <c r="CJ11" s="108">
        <v>94.887052527934998</v>
      </c>
      <c r="CK11" s="108">
        <v>94.943066229985703</v>
      </c>
      <c r="CL11" s="108">
        <v>95.039521131851899</v>
      </c>
      <c r="CM11" s="110">
        <v>95.280185014009504</v>
      </c>
      <c r="CN11" s="110">
        <v>95.027285914729006</v>
      </c>
      <c r="CO11" s="110">
        <v>95.150337567214194</v>
      </c>
      <c r="CP11" s="110">
        <v>95.137457130641494</v>
      </c>
      <c r="CQ11" s="110">
        <v>94.797431772040497</v>
      </c>
      <c r="CR11" s="110">
        <v>95.271863931066093</v>
      </c>
      <c r="CS11" s="110">
        <v>95.521862363792806</v>
      </c>
      <c r="CT11" s="110">
        <v>95.587302543740407</v>
      </c>
    </row>
    <row r="12" spans="1:98" s="29" customFormat="1" ht="28.8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</row>
    <row r="13" spans="1:98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</row>
    <row r="14" spans="1:98" s="112" customFormat="1" x14ac:dyDescent="0.3">
      <c r="A14" s="106" t="s">
        <v>7</v>
      </c>
      <c r="B14" s="107">
        <f t="shared" ref="B14:I14" si="2">IFERROR(100*(B13/B12),0)</f>
        <v>4.4189981565757996</v>
      </c>
      <c r="C14" s="157">
        <f t="shared" si="2"/>
        <v>5.9346223520261132</v>
      </c>
      <c r="D14" s="107">
        <f t="shared" si="2"/>
        <v>4.6603821533823444</v>
      </c>
      <c r="E14" s="107">
        <f t="shared" si="2"/>
        <v>3.8449152351320022</v>
      </c>
      <c r="F14" s="107">
        <f t="shared" si="2"/>
        <v>5.1135490436978701</v>
      </c>
      <c r="G14" s="107">
        <f t="shared" si="2"/>
        <v>4.5814882749745038</v>
      </c>
      <c r="H14" s="107">
        <f t="shared" si="2"/>
        <v>3.4668293673603983</v>
      </c>
      <c r="I14" s="107">
        <f t="shared" si="2"/>
        <v>3.2717164131036904</v>
      </c>
      <c r="J14" s="120">
        <v>2.8321028716073546</v>
      </c>
      <c r="K14" s="120">
        <v>3.1913052633697299</v>
      </c>
      <c r="L14" s="120">
        <v>2.7793330346278902</v>
      </c>
      <c r="M14" s="107">
        <v>2.3326234160007502</v>
      </c>
      <c r="N14" s="107">
        <v>2.5667988363929699</v>
      </c>
      <c r="O14" s="120">
        <v>2.2505243738674499</v>
      </c>
      <c r="P14" s="120">
        <v>2.32460042584606</v>
      </c>
      <c r="Q14" s="120">
        <v>2.3564920866035801</v>
      </c>
      <c r="R14" s="120">
        <v>2.4466662921953302</v>
      </c>
      <c r="S14" s="120">
        <v>2.1547844704500498</v>
      </c>
      <c r="T14" s="120">
        <v>0.85980029952142401</v>
      </c>
      <c r="U14" s="120">
        <v>1.50061601647885</v>
      </c>
      <c r="V14" s="120">
        <v>1.0378370781412301</v>
      </c>
      <c r="W14" s="120">
        <v>0.75556898595350097</v>
      </c>
      <c r="X14" s="120">
        <v>1.34600781372334</v>
      </c>
      <c r="Y14" s="120">
        <v>0.77104483171107197</v>
      </c>
      <c r="Z14" s="120">
        <v>0.58564990057421296</v>
      </c>
      <c r="AA14" s="120">
        <v>0.64887086212957301</v>
      </c>
      <c r="AB14" s="120">
        <v>0.62969916148662597</v>
      </c>
      <c r="AC14" s="120">
        <v>0.82463987321612198</v>
      </c>
      <c r="AD14" s="120">
        <v>0.81709645167658296</v>
      </c>
      <c r="AE14" s="120">
        <v>0.71269484210798495</v>
      </c>
      <c r="AF14" s="120">
        <v>0.49605992317243602</v>
      </c>
      <c r="AG14" s="120">
        <v>0.45388271704222199</v>
      </c>
      <c r="AH14" s="120">
        <v>0.50851479270970601</v>
      </c>
      <c r="AI14" s="120">
        <v>0.46758495795939697</v>
      </c>
      <c r="AJ14" s="120">
        <v>0.50644914433358701</v>
      </c>
      <c r="AK14" s="120">
        <v>0.55318481828181099</v>
      </c>
      <c r="AL14" s="120">
        <v>0.47645918183661101</v>
      </c>
      <c r="AM14" s="120">
        <v>0.43060666173043299</v>
      </c>
      <c r="AN14" s="120">
        <v>0.61321868110571498</v>
      </c>
      <c r="AO14" s="120">
        <v>0.59388434859534101</v>
      </c>
      <c r="AP14" s="120">
        <v>0.57531877833036105</v>
      </c>
      <c r="AQ14" s="120">
        <v>0.59759835686976004</v>
      </c>
      <c r="AR14" s="120">
        <v>0.50084360232151004</v>
      </c>
      <c r="AS14" s="120">
        <v>0.48783750274889898</v>
      </c>
      <c r="AT14" s="120">
        <v>0.48711211055279402</v>
      </c>
      <c r="AU14" s="120">
        <v>0.49284921563769402</v>
      </c>
      <c r="AV14" s="120">
        <v>0.54926664810333603</v>
      </c>
      <c r="AW14" s="120">
        <v>0.607382330423204</v>
      </c>
      <c r="AX14" s="120">
        <v>0.51134073405914904</v>
      </c>
      <c r="AY14" s="120">
        <v>0.48758985208087802</v>
      </c>
      <c r="AZ14" s="120">
        <v>0.517155186620606</v>
      </c>
      <c r="BA14" s="120">
        <v>0.50122471926525702</v>
      </c>
      <c r="BB14" s="120">
        <v>0.50075460513036296</v>
      </c>
      <c r="BC14" s="120">
        <v>0.123918163365395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2.2948774795207901E-2</v>
      </c>
      <c r="BO14" s="120">
        <v>1.6064936705698099E-2</v>
      </c>
      <c r="BP14" s="120">
        <v>1.3697698085580299E-2</v>
      </c>
      <c r="BQ14" s="120">
        <v>1.60888638021193E-2</v>
      </c>
      <c r="BR14" s="120">
        <v>0.14564448801364599</v>
      </c>
      <c r="BS14" s="120">
        <v>0.139560908619874</v>
      </c>
      <c r="BT14" s="120">
        <v>0.14173001188683701</v>
      </c>
      <c r="BU14" s="120">
        <v>1.2323194226659701E-2</v>
      </c>
      <c r="BV14" s="120">
        <v>8.4322527375359606E-3</v>
      </c>
      <c r="BW14" s="120">
        <v>8.3113217361597894E-3</v>
      </c>
      <c r="BX14" s="120">
        <v>8.6208172861755694E-2</v>
      </c>
      <c r="BY14" s="120">
        <v>9.0969201667993702E-2</v>
      </c>
      <c r="BZ14" s="120">
        <v>9.6674347611333006E-2</v>
      </c>
      <c r="CA14" s="120">
        <v>0.105241278734048</v>
      </c>
      <c r="CB14" s="120">
        <v>9.5984997333166497E-2</v>
      </c>
      <c r="CC14" s="120">
        <v>9.1006923963966105E-2</v>
      </c>
      <c r="CD14" s="120">
        <v>8.3927961599996798E-2</v>
      </c>
      <c r="CE14" s="120">
        <v>1.91149689293468E-4</v>
      </c>
      <c r="CF14" s="120">
        <v>1.9149828867806099E-4</v>
      </c>
      <c r="CG14" s="120">
        <v>2.84925848246807E-4</v>
      </c>
      <c r="CH14" s="120">
        <v>2.0068507983186899E-4</v>
      </c>
      <c r="CI14" s="120">
        <v>1.96526410733826E-4</v>
      </c>
      <c r="CJ14" s="120">
        <v>2.03909325791205E-4</v>
      </c>
      <c r="CK14" s="120">
        <v>1.8529233075876601E-4</v>
      </c>
      <c r="CL14" s="120">
        <v>1.88258771539163E-4</v>
      </c>
      <c r="CM14" s="159">
        <v>2.20840023731762E-4</v>
      </c>
      <c r="CN14" s="159">
        <v>2.23812408658578E-4</v>
      </c>
      <c r="CO14" s="159">
        <v>1.8028142028775701E-4</v>
      </c>
      <c r="CP14" s="159">
        <v>1.5172024158790999E-4</v>
      </c>
      <c r="CQ14" s="159">
        <v>1.64312383075364E-4</v>
      </c>
      <c r="CR14" s="159">
        <v>1.3453218241061101E-4</v>
      </c>
      <c r="CS14" s="159">
        <v>1.39500661158175E-4</v>
      </c>
      <c r="CT14" s="159">
        <v>1.27047172741308E-4</v>
      </c>
    </row>
    <row r="15" spans="1:98" s="29" customFormat="1" ht="28.8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</row>
    <row r="16" spans="1:98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</row>
    <row r="17" spans="1:98" s="112" customFormat="1" x14ac:dyDescent="0.3">
      <c r="A17" s="106" t="s">
        <v>7</v>
      </c>
      <c r="B17" s="107">
        <f t="shared" ref="B17:I17" si="3">IFERROR(100*(B16/B15),0)</f>
        <v>0</v>
      </c>
      <c r="C17" s="157">
        <f t="shared" si="3"/>
        <v>0</v>
      </c>
      <c r="D17" s="107">
        <f t="shared" si="3"/>
        <v>0</v>
      </c>
      <c r="E17" s="107">
        <f t="shared" si="3"/>
        <v>0</v>
      </c>
      <c r="F17" s="107">
        <f t="shared" si="3"/>
        <v>0</v>
      </c>
      <c r="G17" s="107">
        <f t="shared" si="3"/>
        <v>0</v>
      </c>
      <c r="H17" s="107">
        <f t="shared" si="3"/>
        <v>0</v>
      </c>
      <c r="I17" s="107">
        <f t="shared" si="3"/>
        <v>0</v>
      </c>
      <c r="J17" s="107">
        <v>0</v>
      </c>
      <c r="K17" s="107">
        <v>0</v>
      </c>
      <c r="L17" s="108">
        <v>0</v>
      </c>
      <c r="M17" s="107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8">
        <v>0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0</v>
      </c>
      <c r="AT17" s="108">
        <v>0</v>
      </c>
      <c r="AU17" s="108">
        <v>0</v>
      </c>
      <c r="AV17" s="108">
        <v>0</v>
      </c>
      <c r="AW17" s="108">
        <v>0</v>
      </c>
      <c r="AX17" s="108">
        <v>0</v>
      </c>
      <c r="AY17" s="108">
        <v>0</v>
      </c>
      <c r="AZ17" s="108">
        <v>0</v>
      </c>
      <c r="BA17" s="108">
        <v>0</v>
      </c>
      <c r="BB17" s="108">
        <v>0</v>
      </c>
      <c r="BC17" s="108">
        <v>0</v>
      </c>
      <c r="BD17" s="108">
        <v>0</v>
      </c>
      <c r="BE17" s="108">
        <v>0</v>
      </c>
      <c r="BF17" s="108">
        <v>0</v>
      </c>
      <c r="BG17" s="108">
        <v>0</v>
      </c>
      <c r="BH17" s="108">
        <v>0</v>
      </c>
      <c r="BI17" s="108">
        <v>0</v>
      </c>
      <c r="BJ17" s="108">
        <v>0</v>
      </c>
      <c r="BK17" s="108">
        <v>0</v>
      </c>
      <c r="BL17" s="108">
        <v>0</v>
      </c>
      <c r="BM17" s="108">
        <v>0</v>
      </c>
      <c r="BN17" s="108">
        <v>0</v>
      </c>
      <c r="BO17" s="108">
        <v>0</v>
      </c>
      <c r="BP17" s="108">
        <v>0</v>
      </c>
      <c r="BQ17" s="108">
        <v>0</v>
      </c>
      <c r="BR17" s="108">
        <v>0</v>
      </c>
      <c r="BS17" s="108">
        <v>0</v>
      </c>
      <c r="BT17" s="108">
        <v>0</v>
      </c>
      <c r="BU17" s="108">
        <v>0</v>
      </c>
      <c r="BV17" s="108">
        <v>0</v>
      </c>
      <c r="BW17" s="108">
        <v>0</v>
      </c>
      <c r="BX17" s="108">
        <v>0</v>
      </c>
      <c r="BY17" s="108">
        <v>0</v>
      </c>
      <c r="BZ17" s="108">
        <v>0</v>
      </c>
      <c r="CA17" s="108">
        <v>0</v>
      </c>
      <c r="CB17" s="108">
        <v>0</v>
      </c>
      <c r="CC17" s="108">
        <v>0</v>
      </c>
      <c r="CD17" s="108">
        <v>0</v>
      </c>
      <c r="CE17" s="108">
        <v>0</v>
      </c>
      <c r="CF17" s="108">
        <v>0</v>
      </c>
      <c r="CG17" s="108">
        <v>0</v>
      </c>
      <c r="CH17" s="108">
        <v>0</v>
      </c>
      <c r="CI17" s="108">
        <v>0</v>
      </c>
      <c r="CJ17" s="108">
        <v>0</v>
      </c>
      <c r="CK17" s="108">
        <v>0</v>
      </c>
      <c r="CL17" s="108">
        <v>0</v>
      </c>
      <c r="CM17" s="110">
        <v>0</v>
      </c>
      <c r="CN17" s="110">
        <v>0</v>
      </c>
      <c r="CO17" s="110">
        <v>0</v>
      </c>
      <c r="CP17" s="110">
        <v>0</v>
      </c>
      <c r="CQ17" s="110">
        <v>0</v>
      </c>
      <c r="CR17" s="110">
        <v>0</v>
      </c>
      <c r="CS17" s="110">
        <v>0</v>
      </c>
      <c r="CT17" s="110">
        <v>0</v>
      </c>
    </row>
    <row r="18" spans="1:98" s="29" customFormat="1" x14ac:dyDescent="0.3">
      <c r="A18" s="49" t="s">
        <v>11</v>
      </c>
      <c r="B18" s="50">
        <f t="shared" ref="B18:I18" si="4">B6+B9+B12+B15</f>
        <v>394438.21751346026</v>
      </c>
      <c r="C18" s="51">
        <f t="shared" si="4"/>
        <v>527213.88356003002</v>
      </c>
      <c r="D18" s="50">
        <f t="shared" si="4"/>
        <v>518751.35302208987</v>
      </c>
      <c r="E18" s="50">
        <f t="shared" si="4"/>
        <v>508511.40900876914</v>
      </c>
      <c r="F18" s="50">
        <f t="shared" si="4"/>
        <v>504791.88722129003</v>
      </c>
      <c r="G18" s="50">
        <f t="shared" si="4"/>
        <v>495613.08341532998</v>
      </c>
      <c r="H18" s="50">
        <f t="shared" si="4"/>
        <v>488498.47948603961</v>
      </c>
      <c r="I18" s="50">
        <f t="shared" si="4"/>
        <v>482173.5847517298</v>
      </c>
      <c r="J18" s="52">
        <v>493775.75222952041</v>
      </c>
      <c r="K18" s="52">
        <v>502341.01083952998</v>
      </c>
      <c r="L18" s="52">
        <v>500952.95583349001</v>
      </c>
      <c r="M18" s="50">
        <v>515178.06898506999</v>
      </c>
      <c r="N18" s="52">
        <v>545343.19558695995</v>
      </c>
      <c r="O18" s="52">
        <v>524949.72410669003</v>
      </c>
      <c r="P18" s="52">
        <v>525905.83937417006</v>
      </c>
      <c r="Q18" s="52">
        <v>522022.85866248002</v>
      </c>
      <c r="R18" s="52">
        <v>519016.40326383</v>
      </c>
      <c r="S18" s="52">
        <v>521921.22405964998</v>
      </c>
      <c r="T18" s="52">
        <v>535472.12545604003</v>
      </c>
      <c r="U18" s="52">
        <v>566433.37595449004</v>
      </c>
      <c r="V18" s="52">
        <v>585334.72672173998</v>
      </c>
      <c r="W18" s="52">
        <v>583379.80599625001</v>
      </c>
      <c r="X18" s="52">
        <v>591098.00823373999</v>
      </c>
      <c r="Y18" s="52">
        <v>554817.48315972998</v>
      </c>
      <c r="Z18" s="52">
        <v>562497.03810153005</v>
      </c>
      <c r="AA18" s="52">
        <v>532083.74902133003</v>
      </c>
      <c r="AB18" s="52">
        <v>544533.73384110001</v>
      </c>
      <c r="AC18" s="52">
        <v>522615.37093292002</v>
      </c>
      <c r="AD18" s="52">
        <v>520809.65773431998</v>
      </c>
      <c r="AE18" s="52">
        <v>509753.2143857</v>
      </c>
      <c r="AF18" s="52">
        <v>496928.60525342001</v>
      </c>
      <c r="AG18" s="52">
        <v>499589.77670957998</v>
      </c>
      <c r="AH18" s="52">
        <v>468945.87550452002</v>
      </c>
      <c r="AI18" s="52">
        <v>493004.54676440998</v>
      </c>
      <c r="AJ18" s="52">
        <v>471566.90188260999</v>
      </c>
      <c r="AK18" s="52">
        <v>453600.08029526001</v>
      </c>
      <c r="AL18" s="52">
        <v>477479.75561552</v>
      </c>
      <c r="AM18" s="52">
        <v>471273.41774369002</v>
      </c>
      <c r="AN18" s="52">
        <v>521375.75005997001</v>
      </c>
      <c r="AO18" s="52">
        <v>499331.32595542999</v>
      </c>
      <c r="AP18" s="52">
        <v>495886.51131182001</v>
      </c>
      <c r="AQ18" s="52">
        <v>467797.78754249</v>
      </c>
      <c r="AR18" s="52">
        <v>493485.33181682002</v>
      </c>
      <c r="AS18" s="52">
        <v>495386.72520991002</v>
      </c>
      <c r="AT18" s="52">
        <v>471415.73613421997</v>
      </c>
      <c r="AU18" s="52">
        <v>450139.91815416998</v>
      </c>
      <c r="AV18" s="52">
        <v>423866.49131350999</v>
      </c>
      <c r="AW18" s="52">
        <v>407343.29963929002</v>
      </c>
      <c r="AX18" s="52">
        <v>410272.52291961003</v>
      </c>
      <c r="AY18" s="52">
        <v>406560.81152569997</v>
      </c>
      <c r="AZ18" s="52">
        <v>398065.64882796002</v>
      </c>
      <c r="BA18" s="52">
        <v>403544.08265128999</v>
      </c>
      <c r="BB18" s="52">
        <v>387194.22975355003</v>
      </c>
      <c r="BC18" s="52">
        <v>376013.08370751003</v>
      </c>
      <c r="BD18" s="52">
        <v>364850.38579337002</v>
      </c>
      <c r="BE18" s="52">
        <v>374751.89826709998</v>
      </c>
      <c r="BF18" s="52">
        <v>362140.96647232003</v>
      </c>
      <c r="BG18" s="52">
        <v>365756.93397120998</v>
      </c>
      <c r="BH18" s="52">
        <v>368053.68541909999</v>
      </c>
      <c r="BI18" s="52">
        <v>361899.30046244001</v>
      </c>
      <c r="BJ18" s="52">
        <v>389797.97050116002</v>
      </c>
      <c r="BK18" s="52">
        <v>331172.50487326999</v>
      </c>
      <c r="BL18" s="52">
        <v>319318.19952934998</v>
      </c>
      <c r="BM18" s="52">
        <v>311889.62917079998</v>
      </c>
      <c r="BN18" s="52">
        <v>313946.29717172001</v>
      </c>
      <c r="BO18" s="52">
        <v>315954.74380583002</v>
      </c>
      <c r="BP18" s="52">
        <v>391845.68438763003</v>
      </c>
      <c r="BQ18" s="52">
        <v>382117.10357846</v>
      </c>
      <c r="BR18" s="52">
        <v>379131.69959596999</v>
      </c>
      <c r="BS18" s="52">
        <v>376659.97139895998</v>
      </c>
      <c r="BT18" s="52">
        <v>377087.17166985001</v>
      </c>
      <c r="BU18" s="52">
        <v>359213.15488014999</v>
      </c>
      <c r="BV18" s="52">
        <v>374140.38762339001</v>
      </c>
      <c r="BW18" s="52">
        <v>366386.34499228001</v>
      </c>
      <c r="BX18" s="52">
        <v>362721.23998060002</v>
      </c>
      <c r="BY18" s="52">
        <v>358827.32657739997</v>
      </c>
      <c r="BZ18" s="52">
        <v>348691.15776459</v>
      </c>
      <c r="CA18" s="52">
        <v>343462.33584004</v>
      </c>
      <c r="CB18" s="52">
        <v>344448.04436668998</v>
      </c>
      <c r="CC18" s="52">
        <v>348007.41892339999</v>
      </c>
      <c r="CD18" s="52">
        <v>346671.34891677002</v>
      </c>
      <c r="CE18" s="52">
        <v>355742.7431273</v>
      </c>
      <c r="CF18" s="52">
        <v>358753.44198314002</v>
      </c>
      <c r="CG18" s="52">
        <v>348193.64845899999</v>
      </c>
      <c r="CH18" s="52">
        <v>359100.31729489</v>
      </c>
      <c r="CI18" s="52">
        <v>358333.76629722002</v>
      </c>
      <c r="CJ18" s="52">
        <v>362612.71446742001</v>
      </c>
      <c r="CK18" s="52">
        <v>370254.38510955998</v>
      </c>
      <c r="CL18" s="52">
        <v>377432.24216258997</v>
      </c>
      <c r="CM18" s="49">
        <v>364093.58931472001</v>
      </c>
      <c r="CN18" s="49">
        <v>371156.17005876999</v>
      </c>
      <c r="CO18" s="49">
        <v>386391.48608284001</v>
      </c>
      <c r="CP18" s="49">
        <v>399031.97866753</v>
      </c>
      <c r="CQ18" s="49">
        <v>390436.82791165001</v>
      </c>
      <c r="CR18" s="49">
        <v>413796.83527621999</v>
      </c>
      <c r="CS18" s="49">
        <v>413029.97462408</v>
      </c>
      <c r="CT18" s="49">
        <v>410874.44968508999</v>
      </c>
    </row>
    <row r="19" spans="1:98" s="62" customFormat="1" x14ac:dyDescent="0.3">
      <c r="A19" s="74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56"/>
      <c r="CN19" s="56"/>
      <c r="CO19" s="56"/>
      <c r="CP19" s="56"/>
      <c r="CQ19" s="56"/>
      <c r="CR19" s="56"/>
      <c r="CS19" s="56"/>
      <c r="CT19" s="56"/>
    </row>
    <row r="20" spans="1:98" s="62" customFormat="1" x14ac:dyDescent="0.3">
      <c r="A20" s="55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59">
        <v>201206.82627993004</v>
      </c>
      <c r="K20" s="59">
        <v>208828.09531040001</v>
      </c>
      <c r="L20" s="59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</row>
    <row r="21" spans="1:98" s="71" customFormat="1" x14ac:dyDescent="0.3">
      <c r="A21" s="75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</row>
    <row r="22" spans="1:98" s="71" customFormat="1" ht="18" customHeight="1" x14ac:dyDescent="0.3">
      <c r="A22" s="17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</row>
    <row r="23" spans="1:98" s="71" customFormat="1" x14ac:dyDescent="0.3">
      <c r="A23" s="68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</row>
    <row r="24" spans="1:98" s="62" customFormat="1" x14ac:dyDescent="0.3">
      <c r="A24" s="56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59">
        <v>54999.769569390017</v>
      </c>
      <c r="K24" s="59">
        <v>56095.703561570001</v>
      </c>
      <c r="L24" s="59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0">
        <v>67615.759511790005</v>
      </c>
      <c r="CN24" s="60">
        <v>70049.227666370003</v>
      </c>
      <c r="CO24" s="60">
        <v>71527.020770279996</v>
      </c>
      <c r="CP24" s="60">
        <v>72947.119792469995</v>
      </c>
      <c r="CQ24" s="60">
        <v>72474.419211350003</v>
      </c>
      <c r="CR24" s="60">
        <v>74199.148223290002</v>
      </c>
      <c r="CS24" s="60">
        <v>78213.114339809996</v>
      </c>
      <c r="CT24" s="60">
        <v>76654.784819520006</v>
      </c>
    </row>
    <row r="25" spans="1:98" s="71" customFormat="1" x14ac:dyDescent="0.3">
      <c r="A25" s="70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</row>
    <row r="26" spans="1:98" s="54" customFormat="1" x14ac:dyDescent="0.3">
      <c r="A26" s="178" t="s">
        <v>19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</row>
    <row r="27" spans="1:98" s="62" customFormat="1" x14ac:dyDescent="0.3">
      <c r="A27" s="56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</row>
    <row r="28" spans="1:98" s="62" customFormat="1" x14ac:dyDescent="0.3">
      <c r="A28" s="74" t="s">
        <v>13</v>
      </c>
      <c r="B28" s="57">
        <v>44007.019568330004</v>
      </c>
      <c r="C28" s="57">
        <v>147122.38821155002</v>
      </c>
      <c r="D28" s="57">
        <v>147497.01774449999</v>
      </c>
      <c r="E28" s="57">
        <v>146884.59894945999</v>
      </c>
      <c r="F28" s="57">
        <v>147374.95701461995</v>
      </c>
      <c r="G28" s="57">
        <v>146505.14444903997</v>
      </c>
      <c r="H28" s="57">
        <v>141867.87027473998</v>
      </c>
      <c r="I28" s="57">
        <v>140198.50693921</v>
      </c>
      <c r="J28" s="60">
        <v>145269.18801879001</v>
      </c>
      <c r="K28" s="61">
        <v>145852.80801082001</v>
      </c>
      <c r="L28" s="61">
        <v>146814.71984581999</v>
      </c>
      <c r="M28" s="57">
        <v>157649.27891428</v>
      </c>
      <c r="N28" s="60">
        <v>171881.74659441001</v>
      </c>
      <c r="O28" s="61">
        <v>164289.24637934999</v>
      </c>
      <c r="P28" s="59">
        <v>170210.25003217001</v>
      </c>
      <c r="Q28" s="59">
        <v>168284.59919415001</v>
      </c>
      <c r="R28" s="59">
        <v>166288.05803663001</v>
      </c>
      <c r="S28" s="59">
        <v>165950.81161810999</v>
      </c>
      <c r="T28" s="59">
        <v>171952.70062451999</v>
      </c>
      <c r="U28" s="59">
        <v>182476.61985720001</v>
      </c>
      <c r="V28" s="59">
        <v>189401.75627650999</v>
      </c>
      <c r="W28" s="59">
        <v>186874.73515553001</v>
      </c>
      <c r="X28" s="59">
        <v>189013.24640991999</v>
      </c>
      <c r="Y28" s="59">
        <v>185567.23617593001</v>
      </c>
      <c r="Z28" s="59">
        <v>186259.45303961</v>
      </c>
      <c r="AA28" s="59">
        <v>172983.658757</v>
      </c>
      <c r="AB28" s="59">
        <v>176043.74662116999</v>
      </c>
      <c r="AC28" s="59">
        <v>171798.31253435</v>
      </c>
      <c r="AD28" s="59">
        <v>173361.97415487</v>
      </c>
      <c r="AE28" s="59">
        <v>167539.69621938001</v>
      </c>
      <c r="AF28" s="59">
        <v>162720.42042712</v>
      </c>
      <c r="AG28" s="59">
        <v>162249.15589113001</v>
      </c>
      <c r="AH28" s="59">
        <v>154522.56174686001</v>
      </c>
      <c r="AI28" s="59">
        <v>159019.51915069</v>
      </c>
      <c r="AJ28" s="59">
        <v>152935.08196405999</v>
      </c>
      <c r="AK28" s="59">
        <v>151058.63110900001</v>
      </c>
      <c r="AL28" s="59">
        <v>159971.39198196001</v>
      </c>
      <c r="AM28" s="59">
        <v>157240.52510527999</v>
      </c>
      <c r="AN28" s="59">
        <v>179500.14162097999</v>
      </c>
      <c r="AO28" s="59">
        <v>172984.57145290999</v>
      </c>
      <c r="AP28" s="59">
        <v>172865.31046713001</v>
      </c>
      <c r="AQ28" s="59">
        <v>148258.30110360999</v>
      </c>
      <c r="AR28" s="59">
        <v>154319.66480922</v>
      </c>
      <c r="AS28" s="59">
        <v>153628.59215698999</v>
      </c>
      <c r="AT28" s="59">
        <v>135453.08292339</v>
      </c>
      <c r="AU28" s="59">
        <v>117938.88019330001</v>
      </c>
      <c r="AV28" s="59">
        <v>95426.440315960004</v>
      </c>
      <c r="AW28" s="59">
        <v>90400.404572119995</v>
      </c>
      <c r="AX28" s="59">
        <v>92376.741896320003</v>
      </c>
      <c r="AY28" s="59">
        <v>89783.655826670001</v>
      </c>
      <c r="AZ28" s="59">
        <v>88678.265168919999</v>
      </c>
      <c r="BA28" s="59">
        <v>91621.947518720001</v>
      </c>
      <c r="BB28" s="59">
        <v>82190.813408679998</v>
      </c>
      <c r="BC28" s="59">
        <v>76372.111048139996</v>
      </c>
      <c r="BD28" s="59">
        <v>71639.292104099994</v>
      </c>
      <c r="BE28" s="59">
        <v>71095.762519519994</v>
      </c>
      <c r="BF28" s="59">
        <v>59657.70847012</v>
      </c>
      <c r="BG28" s="59">
        <v>59620.968724810002</v>
      </c>
      <c r="BH28" s="59">
        <v>47176.608513020001</v>
      </c>
      <c r="BI28" s="59">
        <v>45284.700034870002</v>
      </c>
      <c r="BJ28" s="59">
        <v>47684.095220099996</v>
      </c>
      <c r="BK28" s="59">
        <v>50311.760943099987</v>
      </c>
      <c r="BL28" s="59">
        <v>48570.492793409998</v>
      </c>
      <c r="BM28" s="59">
        <v>49724.133185580002</v>
      </c>
      <c r="BN28" s="59">
        <v>52009.718699500001</v>
      </c>
      <c r="BO28" s="59">
        <v>52098.741824830002</v>
      </c>
      <c r="BP28" s="59">
        <v>65071.990163789997</v>
      </c>
      <c r="BQ28" s="59">
        <v>66782.177790860005</v>
      </c>
      <c r="BR28" s="59">
        <v>71284.803482289994</v>
      </c>
      <c r="BS28" s="59">
        <v>81418.329967290003</v>
      </c>
      <c r="BT28" s="59">
        <v>84497.734584909995</v>
      </c>
      <c r="BU28" s="59">
        <v>81764.866600480003</v>
      </c>
      <c r="BV28" s="59">
        <v>82237.535498569996</v>
      </c>
      <c r="BW28" s="59">
        <v>81812.240137899993</v>
      </c>
      <c r="BX28" s="59">
        <v>83493.931557289994</v>
      </c>
      <c r="BY28" s="59">
        <v>85778.441516709994</v>
      </c>
      <c r="BZ28" s="59">
        <v>81267.687207569994</v>
      </c>
      <c r="CA28" s="59">
        <v>81350.109660019996</v>
      </c>
      <c r="CB28" s="59">
        <v>98258.396368000002</v>
      </c>
      <c r="CC28" s="59">
        <v>100546.93626335</v>
      </c>
      <c r="CD28" s="59">
        <v>99723.041665790006</v>
      </c>
      <c r="CE28" s="59">
        <v>100058.8002726</v>
      </c>
      <c r="CF28" s="59">
        <v>98008.009982570002</v>
      </c>
      <c r="CG28" s="59">
        <v>103444.85011145</v>
      </c>
      <c r="CH28" s="59">
        <v>102309.41685856</v>
      </c>
      <c r="CI28" s="59">
        <v>102304.07850505</v>
      </c>
      <c r="CJ28" s="59">
        <v>104740.37938044</v>
      </c>
      <c r="CK28" s="59">
        <v>104419.63000644</v>
      </c>
      <c r="CL28" s="59">
        <v>106545.72158339</v>
      </c>
      <c r="CM28" s="59">
        <v>105023.34796319999</v>
      </c>
      <c r="CN28" s="59">
        <v>105983.08768547</v>
      </c>
      <c r="CO28" s="59">
        <v>106829.71032324999</v>
      </c>
      <c r="CP28" s="59">
        <v>106613.62185141</v>
      </c>
      <c r="CQ28" s="59">
        <v>106094.41148667</v>
      </c>
      <c r="CR28" s="59">
        <v>106261.73458809999</v>
      </c>
      <c r="CS28" s="59">
        <v>102206.44115748</v>
      </c>
      <c r="CT28" s="59">
        <v>104148.64837616</v>
      </c>
    </row>
    <row r="29" spans="1:98" s="71" customFormat="1" x14ac:dyDescent="0.3">
      <c r="A29" s="75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</row>
    <row r="30" spans="1:98" s="71" customFormat="1" ht="18" customHeight="1" x14ac:dyDescent="0.3">
      <c r="A30" s="179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</row>
    <row r="31" spans="1:98" s="71" customFormat="1" x14ac:dyDescent="0.3">
      <c r="A31" s="75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</row>
    <row r="32" spans="1:98" s="62" customFormat="1" x14ac:dyDescent="0.3">
      <c r="A32" s="56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0">
        <v>15717.983481470003</v>
      </c>
      <c r="K32" s="60">
        <v>15367.150013390001</v>
      </c>
      <c r="L32" s="59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0">
        <v>12216.997771849999</v>
      </c>
      <c r="CN32" s="60">
        <v>11379.66556594</v>
      </c>
      <c r="CO32" s="60">
        <v>11931.86552234</v>
      </c>
      <c r="CP32" s="60">
        <v>12124.442418479999</v>
      </c>
      <c r="CQ32" s="60">
        <v>12672.353310160001</v>
      </c>
      <c r="CR32" s="60">
        <v>12621.900982499999</v>
      </c>
      <c r="CS32" s="60">
        <v>12357.455486590001</v>
      </c>
      <c r="CT32" s="60">
        <v>11068.21950178</v>
      </c>
    </row>
    <row r="33" spans="1:99" s="71" customFormat="1" x14ac:dyDescent="0.3">
      <c r="A33" s="180" t="s">
        <v>18</v>
      </c>
      <c r="B33" s="181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82">
        <v>8578.4189341300007</v>
      </c>
      <c r="M33" s="181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</row>
    <row r="34" spans="1:99" s="89" customFormat="1" x14ac:dyDescent="0.3">
      <c r="A34" s="82" t="s">
        <v>20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</row>
    <row r="35" spans="1:99" s="39" customFormat="1" x14ac:dyDescent="0.3">
      <c r="A35" s="94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</row>
    <row r="36" spans="1:99" s="39" customFormat="1" x14ac:dyDescent="0.3">
      <c r="A36" s="90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</row>
    <row r="37" spans="1:99" s="39" customFormat="1" x14ac:dyDescent="0.3">
      <c r="A37" s="37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</row>
    <row r="38" spans="1:99" s="39" customFormat="1" ht="18" customHeight="1" x14ac:dyDescent="0.3">
      <c r="A38" s="183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84">
        <v>46.935763037835933</v>
      </c>
      <c r="CN38" s="184">
        <v>46.722176048501531</v>
      </c>
      <c r="CO38" s="184">
        <v>43.667187048872123</v>
      </c>
      <c r="CP38" s="184">
        <v>43.632716215021816</v>
      </c>
      <c r="CQ38" s="184">
        <v>44.024955771302821</v>
      </c>
      <c r="CR38" s="184">
        <v>41.893161192344962</v>
      </c>
      <c r="CS38" s="184">
        <v>41.405286536824718</v>
      </c>
      <c r="CT38" s="184">
        <v>42.482945041412805</v>
      </c>
    </row>
    <row r="39" spans="1:99" s="39" customFormat="1" x14ac:dyDescent="0.3">
      <c r="A39" s="94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84">
        <v>17.774849491821499</v>
      </c>
      <c r="CN39" s="184">
        <v>17.294071450307499</v>
      </c>
      <c r="CO39" s="184">
        <v>17.785886568547799</v>
      </c>
      <c r="CP39" s="184">
        <v>17.547619094003998</v>
      </c>
      <c r="CQ39" s="184">
        <v>16.9638606929107</v>
      </c>
      <c r="CR39" s="184">
        <v>15.250515163246201</v>
      </c>
      <c r="CS39" s="184">
        <v>14.3049732999766</v>
      </c>
      <c r="CT39" s="184">
        <v>15.8841074138584</v>
      </c>
    </row>
    <row r="40" spans="1:99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84">
        <v>18.068269675680799</v>
      </c>
      <c r="CN40" s="184">
        <v>16.2452405901447</v>
      </c>
      <c r="CO40" s="184">
        <v>16.681619608708498</v>
      </c>
      <c r="CP40" s="184">
        <v>16.620865159547499</v>
      </c>
      <c r="CQ40" s="184">
        <v>17.485277492469301</v>
      </c>
      <c r="CR40" s="184">
        <v>17.010843499869399</v>
      </c>
      <c r="CS40" s="184">
        <v>15.7997230910675</v>
      </c>
      <c r="CT40" s="184">
        <v>14.439045818000301</v>
      </c>
    </row>
    <row r="41" spans="1:99" s="39" customFormat="1" x14ac:dyDescent="0.3">
      <c r="A41" s="185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</row>
    <row r="42" spans="1:99" s="97" customFormat="1" x14ac:dyDescent="0.3">
      <c r="A42" s="62" t="s">
        <v>21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0">
        <v>84</v>
      </c>
      <c r="N42" s="160">
        <v>84</v>
      </c>
      <c r="O42" s="160">
        <v>84</v>
      </c>
      <c r="P42" s="160">
        <v>84</v>
      </c>
      <c r="Q42" s="160">
        <v>84</v>
      </c>
      <c r="R42" s="160">
        <v>84</v>
      </c>
      <c r="S42" s="160">
        <v>83</v>
      </c>
      <c r="T42" s="160">
        <v>83</v>
      </c>
      <c r="U42" s="160">
        <v>82</v>
      </c>
      <c r="V42" s="160">
        <v>82</v>
      </c>
      <c r="W42" s="160">
        <v>80</v>
      </c>
      <c r="X42" s="160">
        <v>79</v>
      </c>
      <c r="Y42" s="160">
        <v>78</v>
      </c>
      <c r="Z42" s="160">
        <v>78</v>
      </c>
      <c r="AA42" s="160">
        <v>78</v>
      </c>
      <c r="AB42" s="160">
        <v>78</v>
      </c>
      <c r="AC42" s="160">
        <v>78</v>
      </c>
      <c r="AD42" s="160">
        <v>76</v>
      </c>
      <c r="AE42" s="160">
        <v>76</v>
      </c>
      <c r="AF42" s="160">
        <v>76</v>
      </c>
      <c r="AG42" s="160">
        <v>76</v>
      </c>
      <c r="AH42" s="160">
        <v>76</v>
      </c>
      <c r="AI42" s="160">
        <v>75</v>
      </c>
      <c r="AJ42" s="160">
        <v>75</v>
      </c>
      <c r="AK42" s="160">
        <v>75</v>
      </c>
      <c r="AL42" s="160">
        <v>75</v>
      </c>
      <c r="AM42" s="160">
        <v>75</v>
      </c>
      <c r="AN42" s="160">
        <v>75</v>
      </c>
      <c r="AO42" s="160">
        <v>75</v>
      </c>
      <c r="AP42" s="160">
        <v>75</v>
      </c>
      <c r="AQ42" s="160">
        <v>75</v>
      </c>
      <c r="AR42" s="160">
        <v>75</v>
      </c>
      <c r="AS42" s="160">
        <v>75</v>
      </c>
      <c r="AT42" s="160">
        <v>74</v>
      </c>
      <c r="AU42" s="160">
        <v>74</v>
      </c>
      <c r="AV42" s="160">
        <v>74</v>
      </c>
      <c r="AW42" s="160">
        <v>74</v>
      </c>
      <c r="AX42" s="160">
        <v>73</v>
      </c>
      <c r="AY42" s="160">
        <v>73</v>
      </c>
      <c r="AZ42" s="160">
        <v>73</v>
      </c>
      <c r="BA42" s="160">
        <v>73</v>
      </c>
      <c r="BB42" s="160">
        <v>73</v>
      </c>
      <c r="BC42" s="160">
        <v>73</v>
      </c>
      <c r="BD42" s="160">
        <v>72</v>
      </c>
      <c r="BE42" s="160">
        <v>72</v>
      </c>
      <c r="BF42" s="160">
        <v>71</v>
      </c>
      <c r="BG42" s="160">
        <v>71</v>
      </c>
      <c r="BH42" s="160">
        <v>71</v>
      </c>
      <c r="BI42" s="160">
        <v>71</v>
      </c>
      <c r="BJ42" s="160">
        <v>71</v>
      </c>
      <c r="BK42" s="160">
        <v>69</v>
      </c>
      <c r="BL42" s="160">
        <v>69</v>
      </c>
      <c r="BM42" s="160">
        <v>69</v>
      </c>
      <c r="BN42" s="160">
        <v>69</v>
      </c>
      <c r="BO42" s="160">
        <v>69</v>
      </c>
      <c r="BP42" s="160">
        <v>68</v>
      </c>
      <c r="BQ42" s="160">
        <v>68</v>
      </c>
      <c r="BR42" s="160">
        <v>68</v>
      </c>
      <c r="BS42" s="160">
        <v>67</v>
      </c>
      <c r="BT42" s="160">
        <v>67</v>
      </c>
      <c r="BU42" s="160">
        <v>67</v>
      </c>
      <c r="BV42" s="160">
        <v>67</v>
      </c>
      <c r="BW42" s="160">
        <v>65</v>
      </c>
      <c r="BX42" s="160">
        <v>65</v>
      </c>
      <c r="BY42" s="160">
        <v>65</v>
      </c>
      <c r="BZ42" s="160">
        <v>65</v>
      </c>
      <c r="CA42" s="160">
        <v>65</v>
      </c>
      <c r="CB42" s="160">
        <v>64</v>
      </c>
      <c r="CC42" s="160">
        <v>64</v>
      </c>
      <c r="CD42" s="160">
        <v>63</v>
      </c>
      <c r="CE42" s="160">
        <v>63</v>
      </c>
      <c r="CF42" s="160">
        <v>63</v>
      </c>
      <c r="CG42" s="160">
        <v>63</v>
      </c>
      <c r="CH42" s="160">
        <v>63</v>
      </c>
      <c r="CI42" s="160">
        <v>63</v>
      </c>
      <c r="CJ42" s="160">
        <v>63</v>
      </c>
      <c r="CK42" s="160">
        <v>63</v>
      </c>
      <c r="CL42" s="160">
        <v>63</v>
      </c>
      <c r="CM42" s="97">
        <v>62</v>
      </c>
      <c r="CN42" s="97">
        <v>62</v>
      </c>
      <c r="CO42" s="97">
        <v>62</v>
      </c>
      <c r="CP42" s="97">
        <v>62</v>
      </c>
      <c r="CQ42" s="97">
        <v>62</v>
      </c>
      <c r="CR42" s="97">
        <v>62</v>
      </c>
      <c r="CS42" s="97">
        <v>62</v>
      </c>
      <c r="CT42" s="97">
        <v>61</v>
      </c>
    </row>
    <row r="43" spans="1:99" x14ac:dyDescent="0.3">
      <c r="A43" s="98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</row>
    <row r="44" spans="1:99" x14ac:dyDescent="0.3">
      <c r="A44" s="100" t="s">
        <v>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1"/>
    </row>
    <row r="45" spans="1:99" s="29" customFormat="1" ht="28.8" x14ac:dyDescent="0.3">
      <c r="A45" s="103" t="s">
        <v>24</v>
      </c>
      <c r="B45" s="104">
        <v>4.6048000000000004E-4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5">
        <v>0</v>
      </c>
      <c r="W45" s="105">
        <v>0</v>
      </c>
      <c r="X45" s="105">
        <v>0</v>
      </c>
      <c r="Y45" s="105">
        <v>0</v>
      </c>
      <c r="Z45" s="105">
        <v>0</v>
      </c>
      <c r="AA45" s="105">
        <v>0</v>
      </c>
      <c r="AB45" s="105">
        <v>0</v>
      </c>
      <c r="AC45" s="105">
        <v>0</v>
      </c>
      <c r="AD45" s="105">
        <v>0</v>
      </c>
      <c r="AE45" s="105">
        <v>0</v>
      </c>
      <c r="AF45" s="105">
        <v>0</v>
      </c>
      <c r="AG45" s="105">
        <v>0</v>
      </c>
      <c r="AH45" s="105">
        <v>0</v>
      </c>
      <c r="AI45" s="105">
        <v>0</v>
      </c>
      <c r="AJ45" s="105">
        <v>0</v>
      </c>
      <c r="AK45" s="105">
        <v>0</v>
      </c>
      <c r="AL45" s="105">
        <v>0</v>
      </c>
      <c r="AM45" s="105">
        <v>0</v>
      </c>
      <c r="AN45" s="105">
        <v>0</v>
      </c>
      <c r="AO45" s="105">
        <v>0</v>
      </c>
      <c r="AP45" s="105">
        <v>0</v>
      </c>
      <c r="AQ45" s="105">
        <v>0</v>
      </c>
      <c r="AR45" s="105">
        <v>0</v>
      </c>
      <c r="AS45" s="105">
        <v>0</v>
      </c>
      <c r="AT45" s="105">
        <v>0</v>
      </c>
      <c r="AU45" s="105">
        <v>0</v>
      </c>
      <c r="AV45" s="105">
        <v>0</v>
      </c>
      <c r="AW45" s="105">
        <v>0</v>
      </c>
      <c r="AX45" s="105">
        <v>0</v>
      </c>
      <c r="AY45" s="105">
        <v>0</v>
      </c>
      <c r="AZ45" s="105">
        <v>0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>
        <v>0</v>
      </c>
      <c r="BI45" s="105">
        <v>0</v>
      </c>
      <c r="BJ45" s="105">
        <v>0</v>
      </c>
      <c r="BK45" s="105">
        <v>0</v>
      </c>
      <c r="BL45" s="105">
        <v>0</v>
      </c>
      <c r="BM45" s="105">
        <v>0</v>
      </c>
      <c r="BN45" s="105">
        <v>0</v>
      </c>
      <c r="BO45" s="105">
        <v>0</v>
      </c>
      <c r="BP45" s="105">
        <v>0</v>
      </c>
      <c r="BQ45" s="105">
        <v>0</v>
      </c>
      <c r="BR45" s="105">
        <v>0</v>
      </c>
      <c r="BS45" s="105">
        <v>0</v>
      </c>
      <c r="BT45" s="105">
        <v>0</v>
      </c>
      <c r="BU45" s="105">
        <v>0</v>
      </c>
      <c r="BV45" s="105">
        <v>0</v>
      </c>
      <c r="BW45" s="105">
        <v>0</v>
      </c>
      <c r="BX45" s="105">
        <v>0</v>
      </c>
      <c r="BY45" s="105">
        <v>0</v>
      </c>
      <c r="BZ45" s="105">
        <v>0</v>
      </c>
      <c r="CA45" s="105">
        <v>0</v>
      </c>
      <c r="CB45" s="105">
        <v>0</v>
      </c>
      <c r="CC45" s="105">
        <v>0</v>
      </c>
      <c r="CD45" s="105">
        <v>0</v>
      </c>
      <c r="CE45" s="105">
        <v>0</v>
      </c>
      <c r="CF45" s="105">
        <v>0</v>
      </c>
      <c r="CG45" s="105">
        <v>0</v>
      </c>
      <c r="CH45" s="105">
        <v>0</v>
      </c>
      <c r="CI45" s="105">
        <v>0</v>
      </c>
      <c r="CJ45" s="105">
        <v>0</v>
      </c>
      <c r="CK45" s="105">
        <v>0</v>
      </c>
      <c r="CL45" s="105">
        <v>0</v>
      </c>
      <c r="CM45" s="105">
        <v>0</v>
      </c>
      <c r="CN45" s="105">
        <v>0</v>
      </c>
      <c r="CO45" s="105">
        <v>0</v>
      </c>
      <c r="CP45" s="105">
        <v>0</v>
      </c>
      <c r="CQ45" s="105">
        <v>0</v>
      </c>
      <c r="CR45" s="105">
        <v>0</v>
      </c>
      <c r="CS45" s="105">
        <v>0</v>
      </c>
      <c r="CT45" s="105">
        <v>0</v>
      </c>
    </row>
    <row r="46" spans="1:99" s="29" customFormat="1" ht="28.8" x14ac:dyDescent="0.3">
      <c r="A46" s="23" t="s">
        <v>25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86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</row>
    <row r="47" spans="1:99" s="29" customFormat="1" x14ac:dyDescent="0.3">
      <c r="A47" s="30" t="s">
        <v>26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87">
        <v>980.89836388999981</v>
      </c>
      <c r="J47" s="188">
        <v>1147.1819067700003</v>
      </c>
      <c r="K47" s="118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</row>
    <row r="48" spans="1:99" s="39" customFormat="1" x14ac:dyDescent="0.3">
      <c r="A48" s="32" t="s">
        <v>27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</row>
    <row r="49" spans="1:99" s="29" customFormat="1" x14ac:dyDescent="0.3">
      <c r="A49" s="113" t="s">
        <v>28</v>
      </c>
      <c r="B49" s="104"/>
      <c r="C49" s="104"/>
      <c r="D49" s="104"/>
      <c r="E49" s="104"/>
      <c r="F49" s="104"/>
      <c r="G49" s="104"/>
      <c r="H49" s="104"/>
      <c r="I49" s="189"/>
      <c r="J49" s="104"/>
      <c r="K49" s="104"/>
      <c r="L49" s="104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</row>
    <row r="50" spans="1:99" s="29" customFormat="1" x14ac:dyDescent="0.3">
      <c r="A50" s="47" t="s">
        <v>28</v>
      </c>
      <c r="B50" s="190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91">
        <v>88925.274455359991</v>
      </c>
      <c r="J50" s="25">
        <v>91875.365970119994</v>
      </c>
      <c r="K50" s="25">
        <v>97830.872843599995</v>
      </c>
      <c r="L50" s="25">
        <v>109180.56317764999</v>
      </c>
      <c r="M50" s="192">
        <v>119515.19141339</v>
      </c>
      <c r="N50" s="193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</row>
    <row r="51" spans="1:99" s="29" customFormat="1" x14ac:dyDescent="0.3">
      <c r="A51" s="30" t="s">
        <v>26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87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</row>
    <row r="52" spans="1:99" s="39" customFormat="1" x14ac:dyDescent="0.3">
      <c r="A52" s="32" t="s">
        <v>27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</row>
    <row r="53" spans="1:99" x14ac:dyDescent="0.3">
      <c r="A53" s="114" t="s">
        <v>29</v>
      </c>
      <c r="B53" s="104"/>
      <c r="C53" s="104"/>
      <c r="D53" s="104"/>
      <c r="E53" s="104"/>
      <c r="F53" s="104"/>
      <c r="G53" s="104"/>
      <c r="H53" s="104"/>
      <c r="I53" s="189"/>
      <c r="J53" s="101"/>
      <c r="K53" s="101"/>
      <c r="L53" s="101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1"/>
      <c r="CN53" s="161"/>
      <c r="CO53" s="161"/>
      <c r="CP53" s="161"/>
      <c r="CQ53" s="161"/>
      <c r="CR53" s="161"/>
      <c r="CS53" s="161"/>
      <c r="CT53" s="161"/>
    </row>
    <row r="54" spans="1:99" s="29" customFormat="1" ht="28.8" x14ac:dyDescent="0.3">
      <c r="A54" s="23" t="s">
        <v>30</v>
      </c>
      <c r="B54" s="104">
        <v>2782.2145602699998</v>
      </c>
      <c r="C54" s="104">
        <v>2675.6207011400006</v>
      </c>
      <c r="D54" s="104">
        <v>1129.3836065099997</v>
      </c>
      <c r="E54" s="104">
        <v>74.238543129999996</v>
      </c>
      <c r="F54" s="104">
        <v>125.33273528000002</v>
      </c>
      <c r="G54" s="104">
        <v>91.759392290000008</v>
      </c>
      <c r="H54" s="104">
        <v>80.101385130000011</v>
      </c>
      <c r="I54" s="189">
        <v>133.08388267999999</v>
      </c>
      <c r="J54" s="104">
        <v>73.921881570000011</v>
      </c>
      <c r="K54" s="104">
        <v>74.373495980000001</v>
      </c>
      <c r="L54" s="104">
        <v>85.4076989</v>
      </c>
      <c r="M54" s="105">
        <v>16.747653379999999</v>
      </c>
      <c r="N54" s="105">
        <v>17.39479862</v>
      </c>
      <c r="O54" s="105">
        <v>69.039450889999998</v>
      </c>
      <c r="P54" s="105">
        <v>416.93093018000002</v>
      </c>
      <c r="Q54" s="105">
        <v>411.80682940000003</v>
      </c>
      <c r="R54" s="105">
        <v>712.55640363999998</v>
      </c>
      <c r="S54" s="105">
        <v>409.43095450999999</v>
      </c>
      <c r="T54" s="105">
        <v>418.29631198999999</v>
      </c>
      <c r="U54" s="105">
        <v>1007.72636799</v>
      </c>
      <c r="V54" s="105">
        <v>299.54694952</v>
      </c>
      <c r="W54" s="105">
        <v>297.65861295000002</v>
      </c>
      <c r="X54" s="105">
        <v>381.47924061999998</v>
      </c>
      <c r="Y54" s="105">
        <v>57.085392900000002</v>
      </c>
      <c r="Z54" s="105">
        <v>15.86083949</v>
      </c>
      <c r="AA54" s="105">
        <v>15.36692672</v>
      </c>
      <c r="AB54" s="105">
        <v>15.28377901</v>
      </c>
      <c r="AC54" s="105">
        <v>14.80428768</v>
      </c>
      <c r="AD54" s="105">
        <v>14.959909140000001</v>
      </c>
      <c r="AE54" s="105">
        <v>25.33162227</v>
      </c>
      <c r="AF54" s="105">
        <v>24.02434993</v>
      </c>
      <c r="AG54" s="105">
        <v>4354.3276262099998</v>
      </c>
      <c r="AH54" s="105">
        <v>22.800353510000001</v>
      </c>
      <c r="AI54" s="105">
        <v>261.53578499999998</v>
      </c>
      <c r="AJ54" s="105">
        <v>31.252209959999998</v>
      </c>
      <c r="AK54" s="105">
        <v>23703.964650000002</v>
      </c>
      <c r="AL54" s="105">
        <v>17462.4097</v>
      </c>
      <c r="AM54" s="105">
        <v>18.420750000000002</v>
      </c>
      <c r="AN54" s="105">
        <v>1650.4941249999999</v>
      </c>
      <c r="AO54" s="105">
        <v>1630.798892</v>
      </c>
      <c r="AP54" s="105">
        <v>2228.346802</v>
      </c>
      <c r="AQ54" s="105">
        <v>1857.119616</v>
      </c>
      <c r="AR54" s="105">
        <v>1597.518478</v>
      </c>
      <c r="AS54" s="105">
        <v>3005.929079</v>
      </c>
      <c r="AT54" s="105">
        <v>3886.14569901</v>
      </c>
      <c r="AU54" s="105">
        <v>1169.51247401</v>
      </c>
      <c r="AV54" s="105">
        <v>1421.5961979900001</v>
      </c>
      <c r="AW54" s="105">
        <v>9884.1346080000003</v>
      </c>
      <c r="AX54" s="105">
        <v>8003.9921270000004</v>
      </c>
      <c r="AY54" s="105">
        <v>7910.8324430000002</v>
      </c>
      <c r="AZ54" s="105">
        <v>8715.8268160000007</v>
      </c>
      <c r="BA54" s="105">
        <v>5700.1226999999999</v>
      </c>
      <c r="BB54" s="105">
        <v>11723.560452</v>
      </c>
      <c r="BC54" s="105">
        <v>12019.016534009999</v>
      </c>
      <c r="BD54" s="105">
        <v>11961.234606</v>
      </c>
      <c r="BE54" s="105">
        <v>12471.212978</v>
      </c>
      <c r="BF54" s="105">
        <v>15483.48698</v>
      </c>
      <c r="BG54" s="105">
        <v>12167.213702049999</v>
      </c>
      <c r="BH54" s="105">
        <v>13187.26933972</v>
      </c>
      <c r="BI54" s="105">
        <v>19625.90993183</v>
      </c>
      <c r="BJ54" s="105">
        <v>13347.090222950001</v>
      </c>
      <c r="BK54" s="105">
        <v>12739.19228365</v>
      </c>
      <c r="BL54" s="105">
        <v>8107.9963238099999</v>
      </c>
      <c r="BM54" s="105">
        <v>7193.42042029</v>
      </c>
      <c r="BN54" s="105">
        <v>4785.5718907600003</v>
      </c>
      <c r="BO54" s="105">
        <v>3916.1098440699998</v>
      </c>
      <c r="BP54" s="105">
        <v>4989.0739250899996</v>
      </c>
      <c r="BQ54" s="105">
        <v>4517.9930169400004</v>
      </c>
      <c r="BR54" s="105">
        <v>6216.0686724999996</v>
      </c>
      <c r="BS54" s="105">
        <v>4561.1389136899998</v>
      </c>
      <c r="BT54" s="105">
        <v>4265.23463223</v>
      </c>
      <c r="BU54" s="105">
        <v>7654.4424380299997</v>
      </c>
      <c r="BV54" s="105">
        <v>8040.7815487199996</v>
      </c>
      <c r="BW54" s="105">
        <v>8290.6426983199999</v>
      </c>
      <c r="BX54" s="105">
        <v>9936.1821543599999</v>
      </c>
      <c r="BY54" s="105">
        <v>8587.9616610899993</v>
      </c>
      <c r="BZ54" s="105">
        <v>6228.6714930099997</v>
      </c>
      <c r="CA54" s="105">
        <v>4540.9671102000002</v>
      </c>
      <c r="CB54" s="105">
        <v>5595.1712346900003</v>
      </c>
      <c r="CC54" s="105">
        <v>4062.21748084</v>
      </c>
      <c r="CD54" s="105">
        <v>4149.93059447</v>
      </c>
      <c r="CE54" s="105">
        <v>3848.0671261000002</v>
      </c>
      <c r="CF54" s="105">
        <v>3795.0328042299998</v>
      </c>
      <c r="CG54" s="105">
        <v>4186.2636939000004</v>
      </c>
      <c r="CH54" s="105">
        <v>4148.36470018</v>
      </c>
      <c r="CI54" s="105">
        <v>4042.34022959</v>
      </c>
      <c r="CJ54" s="105">
        <v>4069.97955391</v>
      </c>
      <c r="CK54" s="105">
        <v>4069.3826133900002</v>
      </c>
      <c r="CL54" s="105">
        <v>3754.15780477</v>
      </c>
      <c r="CM54" s="105">
        <v>3705.48534595</v>
      </c>
      <c r="CN54" s="105">
        <v>3728.5443993099998</v>
      </c>
      <c r="CO54" s="105">
        <v>3789.33628082</v>
      </c>
      <c r="CP54" s="105">
        <v>3479.50623348</v>
      </c>
      <c r="CQ54" s="105">
        <v>3453.17291191</v>
      </c>
      <c r="CR54" s="105">
        <v>3427.4068051200002</v>
      </c>
      <c r="CS54" s="105">
        <v>3441.2382588400001</v>
      </c>
      <c r="CT54" s="105">
        <v>3359.9497271</v>
      </c>
    </row>
    <row r="55" spans="1:99" s="29" customFormat="1" ht="28.8" x14ac:dyDescent="0.3">
      <c r="A55" s="47" t="s">
        <v>31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86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</row>
    <row r="56" spans="1:99" s="29" customFormat="1" x14ac:dyDescent="0.3">
      <c r="A56" s="30" t="s">
        <v>26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87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7">
        <v>3559.4612677999999</v>
      </c>
      <c r="R56" s="117">
        <v>3524.8981309000001</v>
      </c>
      <c r="S56" s="28">
        <v>3587.1211806599999</v>
      </c>
      <c r="T56" s="117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</row>
    <row r="57" spans="1:99" s="39" customFormat="1" x14ac:dyDescent="0.3">
      <c r="A57" s="32" t="s">
        <v>27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94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</row>
    <row r="58" spans="1:99" x14ac:dyDescent="0.3">
      <c r="A58" s="114" t="s">
        <v>32</v>
      </c>
      <c r="B58" s="104"/>
      <c r="C58" s="104"/>
      <c r="D58" s="104"/>
      <c r="E58" s="104"/>
      <c r="F58" s="104"/>
      <c r="G58" s="104"/>
      <c r="H58" s="104"/>
      <c r="I58" s="189"/>
      <c r="J58" s="101"/>
      <c r="K58" s="101"/>
      <c r="L58" s="101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1"/>
      <c r="CN58" s="161"/>
      <c r="CO58" s="161"/>
      <c r="CP58" s="161"/>
      <c r="CQ58" s="161"/>
      <c r="CR58" s="161"/>
      <c r="CS58" s="161"/>
      <c r="CT58" s="161"/>
    </row>
    <row r="59" spans="1:99" s="29" customFormat="1" x14ac:dyDescent="0.3">
      <c r="A59" s="47" t="s">
        <v>32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86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</row>
    <row r="60" spans="1:99" s="29" customFormat="1" x14ac:dyDescent="0.3">
      <c r="A60" s="30" t="s">
        <v>26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87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</row>
    <row r="61" spans="1:99" s="39" customFormat="1" x14ac:dyDescent="0.3">
      <c r="A61" s="32" t="s">
        <v>27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</row>
    <row r="62" spans="1:99" x14ac:dyDescent="0.3">
      <c r="B62" s="2"/>
      <c r="C62" s="2"/>
      <c r="D62" s="2"/>
      <c r="E62" s="121"/>
      <c r="F62" s="2"/>
      <c r="G62" s="2"/>
      <c r="H62" s="2"/>
      <c r="I62" s="121"/>
      <c r="J62" s="101"/>
      <c r="K62" s="101"/>
      <c r="L62" s="101"/>
      <c r="CU62" s="97"/>
    </row>
    <row r="63" spans="1:99" s="54" customFormat="1" ht="28.8" x14ac:dyDescent="0.3">
      <c r="A63" s="122" t="s">
        <v>33</v>
      </c>
      <c r="B63" s="123">
        <f t="shared" ref="B63:I63" si="14">B66-B64</f>
        <v>501967.34549910919</v>
      </c>
      <c r="C63" s="123">
        <f t="shared" si="14"/>
        <v>753714.26262060227</v>
      </c>
      <c r="D63" s="123">
        <f t="shared" si="14"/>
        <v>747720.87888157298</v>
      </c>
      <c r="E63" s="123">
        <f t="shared" si="14"/>
        <v>728549.37550472922</v>
      </c>
      <c r="F63" s="123">
        <f t="shared" si="14"/>
        <v>725395.35892594175</v>
      </c>
      <c r="G63" s="123">
        <f t="shared" si="14"/>
        <v>716861.37841033947</v>
      </c>
      <c r="H63" s="123">
        <f t="shared" si="14"/>
        <v>710648.29921034118</v>
      </c>
      <c r="I63" s="195">
        <f t="shared" si="14"/>
        <v>704472.48946514912</v>
      </c>
      <c r="J63" s="123">
        <v>727682.91948338901</v>
      </c>
      <c r="K63" s="123">
        <v>720872.77610684</v>
      </c>
      <c r="L63" s="123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</row>
    <row r="64" spans="1:99" s="29" customFormat="1" x14ac:dyDescent="0.3">
      <c r="A64" s="125" t="s">
        <v>34</v>
      </c>
      <c r="B64" s="126">
        <v>15396.641324760891</v>
      </c>
      <c r="C64" s="126">
        <v>16805.941795587416</v>
      </c>
      <c r="D64" s="126">
        <v>17637.941698627117</v>
      </c>
      <c r="E64" s="126">
        <v>21197.902456940508</v>
      </c>
      <c r="F64" s="126">
        <v>23492.527676508755</v>
      </c>
      <c r="G64" s="126">
        <v>21668.792941049993</v>
      </c>
      <c r="H64" s="126">
        <v>22348.742263149241</v>
      </c>
      <c r="I64" s="196">
        <v>18586.426722101151</v>
      </c>
      <c r="J64" s="126">
        <v>19108.91145592145</v>
      </c>
      <c r="K64" s="126">
        <v>19477.8039494</v>
      </c>
      <c r="L64" s="126">
        <v>20897.442367560001</v>
      </c>
      <c r="M64" s="127">
        <v>22840.001573570102</v>
      </c>
      <c r="N64" s="127">
        <v>17076.803717809798</v>
      </c>
      <c r="O64" s="127">
        <v>13151.4456167398</v>
      </c>
      <c r="P64" s="127">
        <v>10685.0146104099</v>
      </c>
      <c r="Q64" s="127">
        <v>13452.7623770601</v>
      </c>
      <c r="R64" s="127">
        <v>12501.59146412</v>
      </c>
      <c r="S64" s="127">
        <v>12479.2979222701</v>
      </c>
      <c r="T64" s="127">
        <v>8595.6971020799792</v>
      </c>
      <c r="U64" s="127">
        <v>16528.143552760001</v>
      </c>
      <c r="V64" s="127">
        <v>9729.2537022100296</v>
      </c>
      <c r="W64" s="127">
        <v>7257.1916427798596</v>
      </c>
      <c r="X64" s="127">
        <v>10584.38137696</v>
      </c>
      <c r="Y64" s="127">
        <v>7283.7992709500204</v>
      </c>
      <c r="Z64" s="127">
        <v>10158.154790189899</v>
      </c>
      <c r="AA64" s="127">
        <v>7830.4955963600696</v>
      </c>
      <c r="AB64" s="127">
        <v>7183.7597473297501</v>
      </c>
      <c r="AC64" s="127">
        <v>11390.139404559999</v>
      </c>
      <c r="AD64" s="127">
        <v>9575.2669063799494</v>
      </c>
      <c r="AE64" s="127">
        <v>11502.1723919001</v>
      </c>
      <c r="AF64" s="127">
        <v>10136.3485628698</v>
      </c>
      <c r="AG64" s="127">
        <v>10055.19300092</v>
      </c>
      <c r="AH64" s="127">
        <v>11183.19422379</v>
      </c>
      <c r="AI64" s="127">
        <v>12315.35669262</v>
      </c>
      <c r="AJ64" s="127">
        <v>8703.1743770700396</v>
      </c>
      <c r="AK64" s="127">
        <v>13638.119527069901</v>
      </c>
      <c r="AL64" s="127">
        <v>12056.970890430201</v>
      </c>
      <c r="AM64" s="127">
        <v>12976.4486359201</v>
      </c>
      <c r="AN64" s="127">
        <v>23069.737368469901</v>
      </c>
      <c r="AO64" s="127">
        <v>19499.04626626</v>
      </c>
      <c r="AP64" s="127">
        <v>18291.671449299902</v>
      </c>
      <c r="AQ64" s="127">
        <v>19030.8442992901</v>
      </c>
      <c r="AR64" s="127">
        <v>20394.378822370101</v>
      </c>
      <c r="AS64" s="127">
        <v>21002.76174872</v>
      </c>
      <c r="AT64" s="127">
        <v>16443.667035449798</v>
      </c>
      <c r="AU64" s="127">
        <v>12456.888836710201</v>
      </c>
      <c r="AV64" s="127">
        <v>15712.4131415099</v>
      </c>
      <c r="AW64" s="127">
        <v>21342.811664749999</v>
      </c>
      <c r="AX64" s="127">
        <v>15765.125056409999</v>
      </c>
      <c r="AY64" s="127">
        <v>18602.9668012199</v>
      </c>
      <c r="AZ64" s="127">
        <v>19771.0067338101</v>
      </c>
      <c r="BA64" s="127">
        <v>20541.422405189998</v>
      </c>
      <c r="BB64" s="127">
        <v>20356.1806240601</v>
      </c>
      <c r="BC64" s="127">
        <v>18051.407931599999</v>
      </c>
      <c r="BD64" s="127">
        <v>16195.211619449899</v>
      </c>
      <c r="BE64" s="127">
        <v>17016.7554627301</v>
      </c>
      <c r="BF64" s="127">
        <v>17260.777129779999</v>
      </c>
      <c r="BG64" s="127">
        <v>17140.44767238</v>
      </c>
      <c r="BH64" s="127">
        <v>15832.941263929901</v>
      </c>
      <c r="BI64" s="127">
        <v>19591.081392439901</v>
      </c>
      <c r="BJ64" s="127">
        <v>22736.9356476498</v>
      </c>
      <c r="BK64" s="127">
        <v>24074.507350489228</v>
      </c>
      <c r="BL64" s="127">
        <v>25131.342146260002</v>
      </c>
      <c r="BM64" s="127">
        <v>19474.437922630001</v>
      </c>
      <c r="BN64" s="127">
        <v>13429.6429446399</v>
      </c>
      <c r="BO64" s="127">
        <v>10646.2828912601</v>
      </c>
      <c r="BP64" s="127">
        <v>13346.9277233799</v>
      </c>
      <c r="BQ64" s="127">
        <v>7452.7604597099098</v>
      </c>
      <c r="BR64" s="127">
        <v>21439.899124219901</v>
      </c>
      <c r="BS64" s="127">
        <v>17724.923264080098</v>
      </c>
      <c r="BT64" s="127">
        <v>17547.781203430099</v>
      </c>
      <c r="BU64" s="127">
        <v>12883.4580402999</v>
      </c>
      <c r="BV64" s="127">
        <v>16170.775987749899</v>
      </c>
      <c r="BW64" s="127">
        <v>20646.47094164</v>
      </c>
      <c r="BX64" s="127">
        <v>16105.34411905</v>
      </c>
      <c r="BY64" s="127">
        <v>17735.699624939902</v>
      </c>
      <c r="BZ64" s="127">
        <v>14090.380542520101</v>
      </c>
      <c r="CA64" s="127">
        <v>16030.7603249899</v>
      </c>
      <c r="CB64" s="127">
        <v>14143.6968085801</v>
      </c>
      <c r="CC64" s="127">
        <v>10380.154071270301</v>
      </c>
      <c r="CD64" s="127">
        <v>9012.7142464799108</v>
      </c>
      <c r="CE64" s="127">
        <v>12310.55841571</v>
      </c>
      <c r="CF64" s="127">
        <v>15340.606300059901</v>
      </c>
      <c r="CG64" s="127">
        <v>15052.570742559999</v>
      </c>
      <c r="CH64" s="127">
        <v>29725.698358699799</v>
      </c>
      <c r="CI64" s="127">
        <v>23241.76232962</v>
      </c>
      <c r="CJ64" s="127">
        <v>21628.7630904301</v>
      </c>
      <c r="CK64" s="127">
        <v>24241.430252059901</v>
      </c>
      <c r="CL64" s="127">
        <v>17568.290011390101</v>
      </c>
      <c r="CM64" s="128">
        <v>25047.694452339802</v>
      </c>
      <c r="CN64" s="128">
        <v>24701.7108956099</v>
      </c>
      <c r="CO64" s="128">
        <v>27264.730546010102</v>
      </c>
      <c r="CP64" s="128">
        <v>31704.307254520001</v>
      </c>
      <c r="CQ64" s="128">
        <v>33925.537344720004</v>
      </c>
      <c r="CR64" s="128">
        <v>30820.4891517301</v>
      </c>
      <c r="CS64" s="128">
        <v>39648.516553889698</v>
      </c>
      <c r="CT64" s="128">
        <v>40176.020425449802</v>
      </c>
    </row>
    <row r="65" spans="1:99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97"/>
      <c r="CN65" s="197"/>
      <c r="CO65" s="197"/>
      <c r="CP65" s="197"/>
      <c r="CQ65" s="197"/>
      <c r="CR65" s="197"/>
      <c r="CS65" s="197"/>
      <c r="CT65" s="197"/>
    </row>
    <row r="66" spans="1:99" s="54" customFormat="1" x14ac:dyDescent="0.3">
      <c r="A66" s="130" t="s">
        <v>35</v>
      </c>
      <c r="B66" s="50">
        <v>517363.9868238701</v>
      </c>
      <c r="C66" s="50">
        <v>770520.20441618969</v>
      </c>
      <c r="D66" s="50">
        <v>765358.82058020006</v>
      </c>
      <c r="E66" s="50">
        <v>749747.27796166972</v>
      </c>
      <c r="F66" s="50">
        <v>748887.88660245051</v>
      </c>
      <c r="G66" s="50">
        <v>738530.17135138949</v>
      </c>
      <c r="H66" s="50">
        <v>732997.04147349042</v>
      </c>
      <c r="I66" s="198">
        <v>723058.91618725029</v>
      </c>
      <c r="J66" s="50">
        <v>746791.83093931049</v>
      </c>
      <c r="K66" s="50">
        <v>740350.58005623997</v>
      </c>
      <c r="L66" s="50">
        <v>738269.73546570004</v>
      </c>
      <c r="M66" s="49">
        <v>759573.13377622003</v>
      </c>
      <c r="N66" s="49">
        <v>777986.08408313</v>
      </c>
      <c r="O66" s="49">
        <v>754077.08500247996</v>
      </c>
      <c r="P66" s="49">
        <v>753056.90678768</v>
      </c>
      <c r="Q66" s="49">
        <v>748819.94074826001</v>
      </c>
      <c r="R66" s="49">
        <v>746996.06252096</v>
      </c>
      <c r="S66" s="49">
        <v>750023.91489031003</v>
      </c>
      <c r="T66" s="49">
        <v>763994.10403202998</v>
      </c>
      <c r="U66" s="49">
        <v>826440.30619893002</v>
      </c>
      <c r="V66" s="49">
        <v>835077.53676872002</v>
      </c>
      <c r="W66" s="49">
        <v>825626.05902777996</v>
      </c>
      <c r="X66" s="49">
        <v>817670.09281049005</v>
      </c>
      <c r="Y66" s="49">
        <v>782564.55259511003</v>
      </c>
      <c r="Z66" s="49">
        <v>781265.86447830999</v>
      </c>
      <c r="AA66" s="49">
        <v>759322.30011019995</v>
      </c>
      <c r="AB66" s="49">
        <v>748384.50059910002</v>
      </c>
      <c r="AC66" s="49">
        <v>730973.11457932997</v>
      </c>
      <c r="AD66" s="49">
        <v>735597.03406760003</v>
      </c>
      <c r="AE66" s="49">
        <v>736431.85318245995</v>
      </c>
      <c r="AF66" s="49">
        <v>745044.66437013005</v>
      </c>
      <c r="AG66" s="49">
        <v>742291.62174460001</v>
      </c>
      <c r="AH66" s="49">
        <v>706575.20482049999</v>
      </c>
      <c r="AI66" s="49">
        <v>730263.31763162999</v>
      </c>
      <c r="AJ66" s="49">
        <v>714274.80334203003</v>
      </c>
      <c r="AK66" s="49">
        <v>717422.20457385003</v>
      </c>
      <c r="AL66" s="49">
        <v>761165.61700481002</v>
      </c>
      <c r="AM66" s="49">
        <v>747079.34868484002</v>
      </c>
      <c r="AN66" s="49">
        <v>855403.51405216998</v>
      </c>
      <c r="AO66" s="49">
        <v>807822.91966512997</v>
      </c>
      <c r="AP66" s="49">
        <v>808481.65406592004</v>
      </c>
      <c r="AQ66" s="49">
        <v>786793.74670281005</v>
      </c>
      <c r="AR66" s="49">
        <v>839502.88906374003</v>
      </c>
      <c r="AS66" s="49">
        <v>830392.00506541994</v>
      </c>
      <c r="AT66" s="49">
        <v>817928.35360527004</v>
      </c>
      <c r="AU66" s="49">
        <v>797108.38837841002</v>
      </c>
      <c r="AV66" s="49">
        <v>774098.53968912002</v>
      </c>
      <c r="AW66" s="49">
        <v>746104.34284934006</v>
      </c>
      <c r="AX66" s="49">
        <v>743164.53922723001</v>
      </c>
      <c r="AY66" s="49">
        <v>733876.90749196999</v>
      </c>
      <c r="AZ66" s="49">
        <v>740055.53216605005</v>
      </c>
      <c r="BA66" s="49">
        <v>747659.46342308004</v>
      </c>
      <c r="BB66" s="49">
        <v>736331.54149144003</v>
      </c>
      <c r="BC66" s="49">
        <v>719105.03621535003</v>
      </c>
      <c r="BD66" s="49">
        <v>713984.38821573998</v>
      </c>
      <c r="BE66" s="49">
        <v>718114.78265919001</v>
      </c>
      <c r="BF66" s="49">
        <v>702477.61284337996</v>
      </c>
      <c r="BG66" s="49">
        <v>686919.46759341995</v>
      </c>
      <c r="BH66" s="49">
        <v>691451.92768038996</v>
      </c>
      <c r="BI66" s="49">
        <v>679419.99381136999</v>
      </c>
      <c r="BJ66" s="49">
        <v>710555.91305755998</v>
      </c>
      <c r="BK66" s="49">
        <v>650492.61050834029</v>
      </c>
      <c r="BL66" s="49">
        <v>618038.571429</v>
      </c>
      <c r="BM66" s="49">
        <v>618209.97407975001</v>
      </c>
      <c r="BN66" s="49">
        <v>614687.22119773005</v>
      </c>
      <c r="BO66" s="49">
        <v>651181.75153640006</v>
      </c>
      <c r="BP66" s="49">
        <v>809175.59926628997</v>
      </c>
      <c r="BQ66" s="49">
        <v>782556.43989894004</v>
      </c>
      <c r="BR66" s="49">
        <v>798638.60635305999</v>
      </c>
      <c r="BS66" s="49">
        <v>824747.35440538998</v>
      </c>
      <c r="BT66" s="49">
        <v>825575.03557426995</v>
      </c>
      <c r="BU66" s="49">
        <v>819336.47181590996</v>
      </c>
      <c r="BV66" s="49">
        <v>858280.18814372004</v>
      </c>
      <c r="BW66" s="49">
        <v>865009.97227040003</v>
      </c>
      <c r="BX66" s="49">
        <v>871427.50156925002</v>
      </c>
      <c r="BY66" s="49">
        <v>869549.54890715994</v>
      </c>
      <c r="BZ66" s="49">
        <v>856071.90891710995</v>
      </c>
      <c r="CA66" s="49">
        <v>865290.72168547998</v>
      </c>
      <c r="CB66" s="49">
        <v>864232.30991294002</v>
      </c>
      <c r="CC66" s="49">
        <v>862887.64041310002</v>
      </c>
      <c r="CD66" s="49">
        <v>850191.39577179996</v>
      </c>
      <c r="CE66" s="49">
        <v>870999.79694849998</v>
      </c>
      <c r="CF66" s="49">
        <v>873816.30932920997</v>
      </c>
      <c r="CG66" s="49">
        <v>922778.36836911005</v>
      </c>
      <c r="CH66" s="49">
        <v>922667.65105529001</v>
      </c>
      <c r="CI66" s="49">
        <v>921969.76620284002</v>
      </c>
      <c r="CJ66" s="49">
        <v>946307.29400063003</v>
      </c>
      <c r="CK66" s="49">
        <v>965187.06241530005</v>
      </c>
      <c r="CL66" s="49">
        <v>987336.31561682001</v>
      </c>
      <c r="CM66" s="49">
        <v>991243.25198478997</v>
      </c>
      <c r="CN66" s="49">
        <v>1007146.8363985399</v>
      </c>
      <c r="CO66" s="49">
        <v>1024344.47741198</v>
      </c>
      <c r="CP66" s="49">
        <v>1023130.50270467</v>
      </c>
      <c r="CQ66" s="49">
        <v>1034160.90598428</v>
      </c>
      <c r="CR66" s="49">
        <v>1034148.05850301</v>
      </c>
      <c r="CS66" s="49">
        <v>1054897.57256738</v>
      </c>
      <c r="CT66" s="49">
        <v>1062198.8253440701</v>
      </c>
    </row>
    <row r="67" spans="1:99" s="54" customFormat="1" x14ac:dyDescent="0.3">
      <c r="A67" s="131" t="s">
        <v>26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9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</row>
    <row r="68" spans="1:99" s="89" customFormat="1" x14ac:dyDescent="0.3">
      <c r="A68" s="144" t="s">
        <v>27</v>
      </c>
      <c r="B68" s="145">
        <f t="shared" ref="B68:I68" si="16">IFERROR(100*(B67/B66),0)</f>
        <v>46.852157296449128</v>
      </c>
      <c r="C68" s="145">
        <f t="shared" si="16"/>
        <v>44.387320948353036</v>
      </c>
      <c r="D68" s="145">
        <f t="shared" si="16"/>
        <v>43.479717932230891</v>
      </c>
      <c r="E68" s="145">
        <f t="shared" si="16"/>
        <v>43.762526836680884</v>
      </c>
      <c r="F68" s="145">
        <f t="shared" si="16"/>
        <v>43.574496190979289</v>
      </c>
      <c r="G68" s="145">
        <f t="shared" si="16"/>
        <v>43.609367566628663</v>
      </c>
      <c r="H68" s="145">
        <f t="shared" si="16"/>
        <v>43.792400960734177</v>
      </c>
      <c r="I68" s="200">
        <f t="shared" si="16"/>
        <v>43.099266770588649</v>
      </c>
      <c r="J68" s="148">
        <v>42.242469286509476</v>
      </c>
      <c r="K68" s="148">
        <v>42.546269449060503</v>
      </c>
      <c r="L68" s="148">
        <v>41.815791037429399</v>
      </c>
      <c r="M68" s="145">
        <v>40.267054489257298</v>
      </c>
      <c r="N68" s="148">
        <v>43.882188562280298</v>
      </c>
      <c r="O68" s="148">
        <v>43.172017514310099</v>
      </c>
      <c r="P68" s="148">
        <v>43.8063119868496</v>
      </c>
      <c r="Q68" s="148">
        <v>43.481415319586198</v>
      </c>
      <c r="R68" s="148">
        <v>43.420142697243399</v>
      </c>
      <c r="S68" s="148">
        <v>43.077344355106497</v>
      </c>
      <c r="T68" s="148">
        <v>43.298481755909101</v>
      </c>
      <c r="U68" s="148">
        <v>42.860505829705701</v>
      </c>
      <c r="V68" s="148">
        <v>43.188854090136701</v>
      </c>
      <c r="W68" s="148">
        <v>43.112958620321699</v>
      </c>
      <c r="X68" s="148">
        <v>44.297997781145298</v>
      </c>
      <c r="Y68" s="148">
        <v>42.379661058422698</v>
      </c>
      <c r="Z68" s="148">
        <v>43.241881091677897</v>
      </c>
      <c r="AA68" s="148">
        <v>41.552493243098397</v>
      </c>
      <c r="AB68" s="148">
        <v>42.5535664313159</v>
      </c>
      <c r="AC68" s="148">
        <v>42.077683431623598</v>
      </c>
      <c r="AD68" s="148">
        <v>41.577789354051902</v>
      </c>
      <c r="AE68" s="148">
        <v>40.189105070970001</v>
      </c>
      <c r="AF68" s="148">
        <v>38.120841592151002</v>
      </c>
      <c r="AG68" s="148">
        <v>38.1919672134037</v>
      </c>
      <c r="AH68" s="148">
        <v>37.405786873643997</v>
      </c>
      <c r="AI68" s="148">
        <v>37.42406051223</v>
      </c>
      <c r="AJ68" s="148">
        <v>36.776646993938897</v>
      </c>
      <c r="AK68" s="148">
        <v>35.034445906344601</v>
      </c>
      <c r="AL68" s="148">
        <v>34.787183428324397</v>
      </c>
      <c r="AM68" s="148">
        <v>34.841926396269301</v>
      </c>
      <c r="AN68" s="148">
        <v>34.7873015665553</v>
      </c>
      <c r="AO68" s="148">
        <v>35.421222935158198</v>
      </c>
      <c r="AP68" s="148">
        <v>35.446207801012598</v>
      </c>
      <c r="AQ68" s="148">
        <v>33.138605200308596</v>
      </c>
      <c r="AR68" s="148">
        <v>32.2400507941028</v>
      </c>
      <c r="AS68" s="148">
        <v>32.542658637557601</v>
      </c>
      <c r="AT68" s="148">
        <v>29.287742831637701</v>
      </c>
      <c r="AU68" s="148">
        <v>27.382896766666601</v>
      </c>
      <c r="AV68" s="148">
        <v>25.082800096661799</v>
      </c>
      <c r="AW68" s="148">
        <v>24.763843752139799</v>
      </c>
      <c r="AX68" s="148">
        <v>25.0975958815993</v>
      </c>
      <c r="AY68" s="148">
        <v>24.722880532442101</v>
      </c>
      <c r="AZ68" s="148">
        <v>24.237536664740901</v>
      </c>
      <c r="BA68" s="148">
        <v>24.344337727861301</v>
      </c>
      <c r="BB68" s="148">
        <v>22.889626995230302</v>
      </c>
      <c r="BC68" s="148">
        <v>21.9043603796969</v>
      </c>
      <c r="BD68" s="148">
        <v>20.927485641074099</v>
      </c>
      <c r="BE68" s="148">
        <v>20.415310348330099</v>
      </c>
      <c r="BF68" s="148">
        <v>18.579777103470398</v>
      </c>
      <c r="BG68" s="148">
        <v>18.673664449018599</v>
      </c>
      <c r="BH68" s="148">
        <v>16.335392773691101</v>
      </c>
      <c r="BI68" s="148">
        <v>16.1202333171899</v>
      </c>
      <c r="BJ68" s="148">
        <v>16.154909949151499</v>
      </c>
      <c r="BK68" s="148">
        <v>11.257331039744555</v>
      </c>
      <c r="BL68" s="148">
        <v>11.8147724716949</v>
      </c>
      <c r="BM68" s="148">
        <v>12.2601396686577</v>
      </c>
      <c r="BN68" s="148">
        <v>12.8178944817962</v>
      </c>
      <c r="BO68" s="148">
        <v>12.8961959552034</v>
      </c>
      <c r="BP68" s="148">
        <v>12.9039356622849</v>
      </c>
      <c r="BQ68" s="148">
        <v>13.5900312691317</v>
      </c>
      <c r="BR68" s="148">
        <v>14.1348769898278</v>
      </c>
      <c r="BS68" s="148">
        <v>15.0491969502059</v>
      </c>
      <c r="BT68" s="148">
        <v>15.5371051768826</v>
      </c>
      <c r="BU68" s="148">
        <v>15.2268962454269</v>
      </c>
      <c r="BV68" s="148">
        <v>14.5893640057939</v>
      </c>
      <c r="BW68" s="148">
        <v>14.3325011181091</v>
      </c>
      <c r="BX68" s="148">
        <v>14.399942384042101</v>
      </c>
      <c r="BY68" s="148">
        <v>14.7061345446541</v>
      </c>
      <c r="BZ68" s="148">
        <v>14.3189509108386</v>
      </c>
      <c r="CA68" s="148">
        <v>14.131394866923801</v>
      </c>
      <c r="CB68" s="148">
        <v>14.4681971813662</v>
      </c>
      <c r="CC68" s="148">
        <v>14.618719363308999</v>
      </c>
      <c r="CD68" s="148">
        <v>14.763251813534</v>
      </c>
      <c r="CE68" s="148">
        <v>14.448597314755901</v>
      </c>
      <c r="CF68" s="148">
        <v>14.2107995143287</v>
      </c>
      <c r="CG68" s="148">
        <v>13.953691046014599</v>
      </c>
      <c r="CH68" s="148">
        <v>13.810084910934499</v>
      </c>
      <c r="CI68" s="148">
        <v>13.8539346888951</v>
      </c>
      <c r="CJ68" s="148">
        <v>13.777954460683199</v>
      </c>
      <c r="CK68" s="148">
        <v>13.558154134672099</v>
      </c>
      <c r="CL68" s="148">
        <v>13.4707869226353</v>
      </c>
      <c r="CM68" s="146">
        <v>13.2933006134423</v>
      </c>
      <c r="CN68" s="146">
        <v>13.1015413070955</v>
      </c>
      <c r="CO68" s="146">
        <v>13.0097474559247</v>
      </c>
      <c r="CP68" s="146">
        <v>12.998746446278</v>
      </c>
      <c r="CQ68" s="146">
        <v>12.849902816031401</v>
      </c>
      <c r="CR68" s="146">
        <v>12.846446132238601</v>
      </c>
      <c r="CS68" s="146">
        <v>12.207652369628899</v>
      </c>
      <c r="CT68" s="146">
        <v>12.1115158080549</v>
      </c>
    </row>
    <row r="69" spans="1:99" x14ac:dyDescent="0.3">
      <c r="A69" s="137"/>
      <c r="B69" s="121"/>
      <c r="C69" s="121"/>
      <c r="D69" s="121"/>
      <c r="E69" s="121"/>
      <c r="F69" s="121"/>
      <c r="G69" s="121"/>
      <c r="H69" s="121"/>
      <c r="I69" s="121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7"/>
      <c r="CN69" s="97"/>
      <c r="CO69" s="97"/>
      <c r="CP69" s="97"/>
      <c r="CQ69" s="97"/>
      <c r="CR69" s="97"/>
      <c r="CS69" s="97"/>
      <c r="CT69" s="97"/>
      <c r="CU69" s="97"/>
    </row>
    <row r="70" spans="1:99" x14ac:dyDescent="0.3">
      <c r="A70" s="138" t="s">
        <v>36</v>
      </c>
      <c r="B70" s="104"/>
      <c r="C70" s="104"/>
      <c r="D70" s="104"/>
      <c r="E70" s="104"/>
      <c r="F70" s="104"/>
      <c r="G70" s="104"/>
      <c r="H70" s="104"/>
      <c r="I70" s="104"/>
      <c r="J70" s="101"/>
      <c r="K70" s="101"/>
      <c r="L70" s="101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1"/>
      <c r="CN70" s="161"/>
      <c r="CO70" s="161"/>
      <c r="CP70" s="161"/>
      <c r="CQ70" s="161"/>
      <c r="CR70" s="161"/>
      <c r="CS70" s="161"/>
      <c r="CT70" s="161"/>
    </row>
    <row r="71" spans="1:99" s="29" customFormat="1" ht="28.8" x14ac:dyDescent="0.3">
      <c r="A71" s="139" t="s">
        <v>37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</row>
    <row r="72" spans="1:99" s="29" customFormat="1" ht="28.8" x14ac:dyDescent="0.3">
      <c r="A72" s="140" t="s">
        <v>38</v>
      </c>
      <c r="B72" s="201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202">
        <v>30365.522973269999</v>
      </c>
      <c r="N72" s="28">
        <v>40852.764960339999</v>
      </c>
      <c r="O72" s="28">
        <v>43327.615188010001</v>
      </c>
      <c r="P72" s="117">
        <v>40352.047369599997</v>
      </c>
      <c r="Q72" s="117">
        <v>34710.500945560001</v>
      </c>
      <c r="R72" s="117">
        <v>35833.46212828</v>
      </c>
      <c r="S72" s="117">
        <v>32548.5314344</v>
      </c>
      <c r="T72" s="117">
        <v>35031.44981056</v>
      </c>
      <c r="U72" s="117">
        <v>34464.582667379997</v>
      </c>
      <c r="V72" s="117">
        <v>40444.27747768</v>
      </c>
      <c r="W72" s="117">
        <v>36860.428980769997</v>
      </c>
      <c r="X72" s="117">
        <v>38095.513258359999</v>
      </c>
      <c r="Y72" s="117">
        <v>30275.529510169999</v>
      </c>
      <c r="Z72" s="117">
        <v>32373.36886151</v>
      </c>
      <c r="AA72" s="117">
        <v>31738.819262649999</v>
      </c>
      <c r="AB72" s="117">
        <v>32476.85905399</v>
      </c>
      <c r="AC72" s="117">
        <v>31566.843651439998</v>
      </c>
      <c r="AD72" s="117">
        <v>30559.536615659999</v>
      </c>
      <c r="AE72" s="117">
        <v>30599.343488130002</v>
      </c>
      <c r="AF72" s="117">
        <v>33568.561611429999</v>
      </c>
      <c r="AG72" s="117">
        <v>32661.39683016</v>
      </c>
      <c r="AH72" s="117">
        <v>29060.102891959999</v>
      </c>
      <c r="AI72" s="117">
        <v>29585.610833219998</v>
      </c>
      <c r="AJ72" s="117">
        <v>30626.979873879998</v>
      </c>
      <c r="AK72" s="117">
        <v>26087.23802873</v>
      </c>
      <c r="AL72" s="117">
        <v>36591.513848280003</v>
      </c>
      <c r="AM72" s="117">
        <v>38098.506139800003</v>
      </c>
      <c r="AN72" s="117">
        <v>35969.833567100002</v>
      </c>
      <c r="AO72" s="117">
        <v>34775.235035199999</v>
      </c>
      <c r="AP72" s="117">
        <v>38770.307919229999</v>
      </c>
      <c r="AQ72" s="117">
        <v>34856.322220540002</v>
      </c>
      <c r="AR72" s="117">
        <v>42298.769291060002</v>
      </c>
      <c r="AS72" s="117">
        <v>43963.634343379999</v>
      </c>
      <c r="AT72" s="117">
        <v>40970.286188669998</v>
      </c>
      <c r="AU72" s="117">
        <v>44537.127396060001</v>
      </c>
      <c r="AV72" s="117">
        <v>47874.192182300001</v>
      </c>
      <c r="AW72" s="117">
        <v>39713.336483320003</v>
      </c>
      <c r="AX72" s="117">
        <v>47653.489873029997</v>
      </c>
      <c r="AY72" s="117">
        <v>57647.955618380001</v>
      </c>
      <c r="AZ72" s="117">
        <v>50977.801726049998</v>
      </c>
      <c r="BA72" s="117">
        <v>46123.052093099999</v>
      </c>
      <c r="BB72" s="117">
        <v>56319.181472279997</v>
      </c>
      <c r="BC72" s="117">
        <v>48914.683599609998</v>
      </c>
      <c r="BD72" s="117">
        <v>51749.628142269998</v>
      </c>
      <c r="BE72" s="117">
        <v>54069.29327432</v>
      </c>
      <c r="BF72" s="117">
        <v>51237.81100437</v>
      </c>
      <c r="BG72" s="117">
        <v>49365.70215415</v>
      </c>
      <c r="BH72" s="117">
        <v>55546.163111659997</v>
      </c>
      <c r="BI72" s="117">
        <v>47078.998045870001</v>
      </c>
      <c r="BJ72" s="117">
        <v>62693.623256090003</v>
      </c>
      <c r="BK72" s="117">
        <v>41625.358779269991</v>
      </c>
      <c r="BL72" s="117">
        <v>37701.473053109999</v>
      </c>
      <c r="BM72" s="117">
        <v>40169.673339389999</v>
      </c>
      <c r="BN72" s="117">
        <v>41885.526216749997</v>
      </c>
      <c r="BO72" s="117">
        <v>42257.708986370002</v>
      </c>
      <c r="BP72" s="117">
        <v>61082.198211759998</v>
      </c>
      <c r="BQ72" s="117">
        <v>58815.395488560003</v>
      </c>
      <c r="BR72" s="117">
        <v>62085.141827860003</v>
      </c>
      <c r="BS72" s="117">
        <v>70110.562880199999</v>
      </c>
      <c r="BT72" s="117">
        <v>90605.791073999993</v>
      </c>
      <c r="BU72" s="117">
        <v>57999.884414940003</v>
      </c>
      <c r="BV72" s="117">
        <v>56177.674878530001</v>
      </c>
      <c r="BW72" s="117">
        <v>54916.183544510001</v>
      </c>
      <c r="BX72" s="117">
        <v>64548.90222774</v>
      </c>
      <c r="BY72" s="117">
        <v>54546.725366719998</v>
      </c>
      <c r="BZ72" s="117">
        <v>57153.044999990001</v>
      </c>
      <c r="CA72" s="117">
        <v>55059.512526270002</v>
      </c>
      <c r="CB72" s="117">
        <v>55735.61360217</v>
      </c>
      <c r="CC72" s="117">
        <v>55664.863270260001</v>
      </c>
      <c r="CD72" s="117">
        <v>54858.619049929999</v>
      </c>
      <c r="CE72" s="117">
        <v>46906.497601640003</v>
      </c>
      <c r="CF72" s="117">
        <v>50186.696601260002</v>
      </c>
      <c r="CG72" s="117">
        <v>61786.974368919997</v>
      </c>
      <c r="CH72" s="117">
        <v>50786.251093799998</v>
      </c>
      <c r="CI72" s="117">
        <v>66830.21645706</v>
      </c>
      <c r="CJ72" s="117">
        <v>79204.323296310002</v>
      </c>
      <c r="CK72" s="117">
        <v>76207.958612510003</v>
      </c>
      <c r="CL72" s="117">
        <v>76334.357241759993</v>
      </c>
      <c r="CM72" s="117">
        <v>78560.039860239995</v>
      </c>
      <c r="CN72" s="117">
        <v>76623.477960549993</v>
      </c>
      <c r="CO72" s="117">
        <v>73918.638123869998</v>
      </c>
      <c r="CP72" s="117">
        <v>79319.887746869994</v>
      </c>
      <c r="CQ72" s="117">
        <v>83014.721977249996</v>
      </c>
      <c r="CR72" s="117">
        <v>78112.25792253</v>
      </c>
      <c r="CS72" s="117">
        <v>68605.345708420005</v>
      </c>
      <c r="CT72" s="117">
        <v>69458.946459769999</v>
      </c>
    </row>
    <row r="73" spans="1:99" s="29" customFormat="1" x14ac:dyDescent="0.3">
      <c r="A73" s="30" t="s">
        <v>26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7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</row>
    <row r="74" spans="1:99" s="39" customFormat="1" x14ac:dyDescent="0.3">
      <c r="A74" s="32" t="s">
        <v>27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</row>
    <row r="75" spans="1:99" s="54" customFormat="1" x14ac:dyDescent="0.3">
      <c r="A75" s="130" t="s">
        <v>39</v>
      </c>
      <c r="B75" s="142">
        <f t="shared" ref="B75:I75" si="18">B66+B71+B72</f>
        <v>601678.81237859011</v>
      </c>
      <c r="C75" s="142">
        <f t="shared" si="18"/>
        <v>870313.86500698968</v>
      </c>
      <c r="D75" s="142">
        <f t="shared" si="18"/>
        <v>895226.12920471001</v>
      </c>
      <c r="E75" s="142">
        <f t="shared" si="18"/>
        <v>877709.76617985975</v>
      </c>
      <c r="F75" s="142">
        <f t="shared" si="18"/>
        <v>882224.60391617054</v>
      </c>
      <c r="G75" s="142">
        <f t="shared" si="18"/>
        <v>869076.90215124958</v>
      </c>
      <c r="H75" s="142">
        <f t="shared" si="18"/>
        <v>862623.75375271041</v>
      </c>
      <c r="I75" s="142">
        <f t="shared" si="18"/>
        <v>852795.77654124028</v>
      </c>
      <c r="J75" s="49">
        <v>877686.2104135605</v>
      </c>
      <c r="K75" s="49">
        <v>872366.92074714997</v>
      </c>
      <c r="L75" s="49">
        <v>864743.86696549004</v>
      </c>
      <c r="M75" s="142">
        <v>889951.56129223004</v>
      </c>
      <c r="N75" s="142">
        <v>923992.61002960999</v>
      </c>
      <c r="O75" s="143">
        <v>894820.92508256994</v>
      </c>
      <c r="P75" s="143">
        <v>886922.91277755005</v>
      </c>
      <c r="Q75" s="143">
        <v>880865.62819006003</v>
      </c>
      <c r="R75" s="143">
        <v>874361.69932881999</v>
      </c>
      <c r="S75" s="143">
        <v>878149.36511537002</v>
      </c>
      <c r="T75" s="143">
        <v>894573.01631511003</v>
      </c>
      <c r="U75" s="143">
        <v>978853.62608700001</v>
      </c>
      <c r="V75" s="143">
        <v>992439.01747573004</v>
      </c>
      <c r="W75" s="143">
        <v>978565.60349373997</v>
      </c>
      <c r="X75" s="143">
        <v>969578.87309928006</v>
      </c>
      <c r="Y75" s="143">
        <v>926245.16321366001</v>
      </c>
      <c r="Z75" s="143">
        <v>932899.49141274998</v>
      </c>
      <c r="AA75" s="143">
        <v>905122.86108939</v>
      </c>
      <c r="AB75" s="143">
        <v>896292.13450567995</v>
      </c>
      <c r="AC75" s="143">
        <v>867449.83167995</v>
      </c>
      <c r="AD75" s="143">
        <v>872617.89608412003</v>
      </c>
      <c r="AE75" s="143">
        <v>873911.5668114</v>
      </c>
      <c r="AF75" s="143">
        <v>877214.9729852</v>
      </c>
      <c r="AG75" s="143">
        <v>878390.93351693999</v>
      </c>
      <c r="AH75" s="143">
        <v>834215.19350627996</v>
      </c>
      <c r="AI75" s="143">
        <v>863571.23707307002</v>
      </c>
      <c r="AJ75" s="143">
        <v>843005.40823124</v>
      </c>
      <c r="AK75" s="143">
        <v>848037.69569349999</v>
      </c>
      <c r="AL75" s="143">
        <v>912935.91776602995</v>
      </c>
      <c r="AM75" s="143">
        <v>895999.25828842004</v>
      </c>
      <c r="AN75" s="143">
        <v>987919.45101685997</v>
      </c>
      <c r="AO75" s="143">
        <v>936539.79465895996</v>
      </c>
      <c r="AP75" s="143">
        <v>944635.53100971004</v>
      </c>
      <c r="AQ75" s="143">
        <v>919754.44545673998</v>
      </c>
      <c r="AR75" s="143">
        <v>982865.38433681999</v>
      </c>
      <c r="AS75" s="143">
        <v>974207.78145334998</v>
      </c>
      <c r="AT75" s="143">
        <v>970087.45132862998</v>
      </c>
      <c r="AU75" s="143">
        <v>954061.22449555004</v>
      </c>
      <c r="AV75" s="143">
        <v>935036.88535857003</v>
      </c>
      <c r="AW75" s="143">
        <v>901279.27147358004</v>
      </c>
      <c r="AX75" s="143">
        <v>907979.87207497004</v>
      </c>
      <c r="AY75" s="143">
        <v>915948.65555117</v>
      </c>
      <c r="AZ75" s="143">
        <v>911034.03313492006</v>
      </c>
      <c r="BA75" s="143">
        <v>914029.24232542003</v>
      </c>
      <c r="BB75" s="143">
        <v>913830.60593811003</v>
      </c>
      <c r="BC75" s="143">
        <v>884816.91896654002</v>
      </c>
      <c r="BD75" s="143">
        <v>883471.31597422995</v>
      </c>
      <c r="BE75" s="143">
        <v>886124.75224675005</v>
      </c>
      <c r="BF75" s="143">
        <v>867882.40870552999</v>
      </c>
      <c r="BG75" s="143">
        <v>849554.55728347006</v>
      </c>
      <c r="BH75" s="143">
        <v>865194.62794448005</v>
      </c>
      <c r="BI75" s="143">
        <v>851380.89717180002</v>
      </c>
      <c r="BJ75" s="143">
        <v>911892.46162861004</v>
      </c>
      <c r="BK75" s="143">
        <v>830956.62337929034</v>
      </c>
      <c r="BL75" s="143">
        <v>798187.94076052995</v>
      </c>
      <c r="BM75" s="143">
        <v>797581.31460179004</v>
      </c>
      <c r="BN75" s="143">
        <v>796080.27089754003</v>
      </c>
      <c r="BO75" s="143">
        <v>832693.04073514999</v>
      </c>
      <c r="BP75" s="143">
        <v>1049371.59458318</v>
      </c>
      <c r="BQ75" s="143">
        <v>1018586.43524522</v>
      </c>
      <c r="BR75" s="143">
        <v>1029438.66181572</v>
      </c>
      <c r="BS75" s="143">
        <v>1058386.6575067099</v>
      </c>
      <c r="BT75" s="143">
        <v>1074951.47045682</v>
      </c>
      <c r="BU75" s="143">
        <v>1037910.78241345</v>
      </c>
      <c r="BV75" s="143">
        <v>1074984.7495307699</v>
      </c>
      <c r="BW75" s="143">
        <v>1077664.93309459</v>
      </c>
      <c r="BX75" s="143">
        <v>1081238.5457165299</v>
      </c>
      <c r="BY75" s="143">
        <v>1074636.9650868699</v>
      </c>
      <c r="BZ75" s="143">
        <v>1061676.4283586601</v>
      </c>
      <c r="CA75" s="143">
        <v>1068882.14132461</v>
      </c>
      <c r="CB75" s="143">
        <v>1065073.5788404201</v>
      </c>
      <c r="CC75" s="143">
        <v>1059544.6922364701</v>
      </c>
      <c r="CD75" s="143">
        <v>1045353.0708729801</v>
      </c>
      <c r="CE75" s="143">
        <v>1056357.5548767301</v>
      </c>
      <c r="CF75" s="143">
        <v>1059878.7117225099</v>
      </c>
      <c r="CG75" s="143">
        <v>1133174.80255825</v>
      </c>
      <c r="CH75" s="143">
        <v>1122837.10079454</v>
      </c>
      <c r="CI75" s="143">
        <v>1135314.2486618599</v>
      </c>
      <c r="CJ75" s="143">
        <v>1169119.11306643</v>
      </c>
      <c r="CK75" s="143">
        <v>1178571.3696111699</v>
      </c>
      <c r="CL75" s="143">
        <v>1203910.6928735101</v>
      </c>
      <c r="CM75" s="170">
        <v>1210060.4679944799</v>
      </c>
      <c r="CN75" s="170">
        <v>1236670.17752824</v>
      </c>
      <c r="CO75" s="170">
        <v>1243200.3025382899</v>
      </c>
      <c r="CP75" s="170">
        <v>1243803.97281619</v>
      </c>
      <c r="CQ75" s="170">
        <v>1263488.4205881699</v>
      </c>
      <c r="CR75" s="170">
        <v>1255099.4668539099</v>
      </c>
      <c r="CS75" s="170">
        <v>1272204.6386688501</v>
      </c>
      <c r="CT75" s="170">
        <v>1285933.9151206</v>
      </c>
    </row>
    <row r="76" spans="1:99" s="54" customFormat="1" x14ac:dyDescent="0.3">
      <c r="A76" s="131" t="s">
        <v>26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3">
        <v>323071.03384267003</v>
      </c>
      <c r="K76" s="124">
        <v>323059.24413041997</v>
      </c>
      <c r="L76" s="53">
        <v>316204.14621020999</v>
      </c>
      <c r="M76" s="79">
        <v>312723.58203587</v>
      </c>
      <c r="N76" s="52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</row>
    <row r="77" spans="1:99" s="39" customFormat="1" x14ac:dyDescent="0.3">
      <c r="A77" s="144" t="s">
        <v>27</v>
      </c>
      <c r="B77" s="145">
        <f t="shared" ref="B77:I77" si="20">IFERROR(100*(B76/B75),0)</f>
        <v>41.075028328483668</v>
      </c>
      <c r="C77" s="145">
        <f t="shared" si="20"/>
        <v>39.988423905214354</v>
      </c>
      <c r="D77" s="145">
        <f t="shared" si="20"/>
        <v>37.989131902561184</v>
      </c>
      <c r="E77" s="145">
        <f t="shared" si="20"/>
        <v>38.11805732886662</v>
      </c>
      <c r="F77" s="145">
        <f t="shared" si="20"/>
        <v>37.742153152513886</v>
      </c>
      <c r="G77" s="145">
        <f t="shared" si="20"/>
        <v>37.75708504617495</v>
      </c>
      <c r="H77" s="145">
        <f t="shared" si="20"/>
        <v>37.909209940747289</v>
      </c>
      <c r="I77" s="145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5">
        <v>35.139393607196801</v>
      </c>
      <c r="N77" s="145">
        <v>37.717693313340703</v>
      </c>
      <c r="O77" s="148">
        <v>37.161601330025398</v>
      </c>
      <c r="P77" s="148">
        <v>38.020097102557997</v>
      </c>
      <c r="Q77" s="148">
        <v>37.685140701608297</v>
      </c>
      <c r="R77" s="148">
        <v>37.755412772091603</v>
      </c>
      <c r="S77" s="148">
        <v>37.407672348657101</v>
      </c>
      <c r="T77" s="148">
        <v>37.716740742489698</v>
      </c>
      <c r="U77" s="148">
        <v>36.805780097173503</v>
      </c>
      <c r="V77" s="148">
        <v>36.911743254317201</v>
      </c>
      <c r="W77" s="148">
        <v>36.9188381275371</v>
      </c>
      <c r="X77" s="148">
        <v>37.901750260160703</v>
      </c>
      <c r="Y77" s="148">
        <v>36.403504780710001</v>
      </c>
      <c r="Z77" s="148">
        <v>36.795994709341599</v>
      </c>
      <c r="AA77" s="148">
        <v>35.459134647147401</v>
      </c>
      <c r="AB77" s="148">
        <v>36.1458762221501</v>
      </c>
      <c r="AC77" s="148">
        <v>36.081906413108896</v>
      </c>
      <c r="AD77" s="148">
        <v>35.677346984377898</v>
      </c>
      <c r="AE77" s="148">
        <v>34.420693799591</v>
      </c>
      <c r="AF77" s="148">
        <v>32.817989941651099</v>
      </c>
      <c r="AG77" s="148">
        <v>32.719234585633103</v>
      </c>
      <c r="AH77" s="148">
        <v>32.1132984476221</v>
      </c>
      <c r="AI77" s="148">
        <v>32.179328723761799</v>
      </c>
      <c r="AJ77" s="148">
        <v>31.643061793276001</v>
      </c>
      <c r="AK77" s="148">
        <v>30.1077332569165</v>
      </c>
      <c r="AL77" s="148">
        <v>29.4401408175586</v>
      </c>
      <c r="AM77" s="148">
        <v>29.489191479200699</v>
      </c>
      <c r="AN77" s="148">
        <v>30.5956483083732</v>
      </c>
      <c r="AO77" s="148">
        <v>30.977820295209899</v>
      </c>
      <c r="AP77" s="148">
        <v>30.759457773114701</v>
      </c>
      <c r="AQ77" s="148">
        <v>28.782451879546901</v>
      </c>
      <c r="AR77" s="148">
        <v>27.881614591199099</v>
      </c>
      <c r="AS77" s="148">
        <v>28.0882773894763</v>
      </c>
      <c r="AT77" s="148">
        <v>25.0494994268563</v>
      </c>
      <c r="AU77" s="148">
        <v>23.294830437039401</v>
      </c>
      <c r="AV77" s="148">
        <v>21.1437362063193</v>
      </c>
      <c r="AW77" s="148">
        <v>20.901547568589798</v>
      </c>
      <c r="AX77" s="148">
        <v>20.933443508414701</v>
      </c>
      <c r="AY77" s="148">
        <v>20.242167443391399</v>
      </c>
      <c r="AZ77" s="148">
        <v>20.069367568486001</v>
      </c>
      <c r="BA77" s="148">
        <v>20.312360529745501</v>
      </c>
      <c r="BB77" s="148">
        <v>18.846817889188099</v>
      </c>
      <c r="BC77" s="148">
        <v>18.2124358295554</v>
      </c>
      <c r="BD77" s="148">
        <v>16.994811100549601</v>
      </c>
      <c r="BE77" s="148">
        <v>16.609318036993098</v>
      </c>
      <c r="BF77" s="148">
        <v>15.1101213421615</v>
      </c>
      <c r="BG77" s="148">
        <v>15.1661607598861</v>
      </c>
      <c r="BH77" s="148">
        <v>13.1234782675715</v>
      </c>
      <c r="BI77" s="148">
        <v>12.9322231136544</v>
      </c>
      <c r="BJ77" s="148">
        <v>12.643473319836099</v>
      </c>
      <c r="BK77" s="148">
        <v>8.8826553525910104</v>
      </c>
      <c r="BL77" s="148">
        <v>9.2239561679319593</v>
      </c>
      <c r="BM77" s="148">
        <v>9.5710386832335494</v>
      </c>
      <c r="BN77" s="148">
        <v>9.9630988023453</v>
      </c>
      <c r="BO77" s="148">
        <v>10.1435589998614</v>
      </c>
      <c r="BP77" s="148">
        <v>10.008960001698901</v>
      </c>
      <c r="BQ77" s="148">
        <v>10.548619433765801</v>
      </c>
      <c r="BR77" s="148">
        <v>11.1344765531653</v>
      </c>
      <c r="BS77" s="148">
        <v>11.8967991735999</v>
      </c>
      <c r="BT77" s="148">
        <v>12.0225409830798</v>
      </c>
      <c r="BU77" s="148">
        <v>12.116430013870399</v>
      </c>
      <c r="BV77" s="148">
        <v>11.719301110961901</v>
      </c>
      <c r="BW77" s="148">
        <v>11.5658666559321</v>
      </c>
      <c r="BX77" s="148">
        <v>11.6669594370605</v>
      </c>
      <c r="BY77" s="148">
        <v>11.948886036346201</v>
      </c>
      <c r="BZ77" s="148">
        <v>11.5939904879029</v>
      </c>
      <c r="CA77" s="148">
        <v>11.4866921628652</v>
      </c>
      <c r="CB77" s="148">
        <v>11.815139049862299</v>
      </c>
      <c r="CC77" s="148">
        <v>11.984892845967799</v>
      </c>
      <c r="CD77" s="148">
        <v>12.0860089327916</v>
      </c>
      <c r="CE77" s="148">
        <v>12.003435227370201</v>
      </c>
      <c r="CF77" s="148">
        <v>11.7982830721851</v>
      </c>
      <c r="CG77" s="148">
        <v>11.4560401832256</v>
      </c>
      <c r="CH77" s="148">
        <v>11.4551920841201</v>
      </c>
      <c r="CI77" s="148">
        <v>11.356271115222301</v>
      </c>
      <c r="CJ77" s="148">
        <v>11.2270996638263</v>
      </c>
      <c r="CK77" s="148">
        <v>11.199731636688901</v>
      </c>
      <c r="CL77" s="148">
        <v>11.144466820443499</v>
      </c>
      <c r="CM77" s="146">
        <v>11.0094715534131</v>
      </c>
      <c r="CN77" s="146">
        <v>10.791142520188499</v>
      </c>
      <c r="CO77" s="146">
        <v>10.84099267168</v>
      </c>
      <c r="CP77" s="146">
        <v>10.8159069000675</v>
      </c>
      <c r="CQ77" s="146">
        <v>10.5835577952001</v>
      </c>
      <c r="CR77" s="146">
        <v>10.644739408633701</v>
      </c>
      <c r="CS77" s="146">
        <v>10.187302537931201</v>
      </c>
      <c r="CT77" s="146">
        <v>10.0474389430022</v>
      </c>
    </row>
    <row r="79" spans="1:99" x14ac:dyDescent="0.3">
      <c r="A79" s="149" t="s">
        <v>40</v>
      </c>
    </row>
    <row r="80" spans="1:99" x14ac:dyDescent="0.3"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</row>
    <row r="81" spans="1:97" ht="107.25" customHeight="1" x14ac:dyDescent="0.3">
      <c r="A81" s="206" t="s">
        <v>41</v>
      </c>
      <c r="B81" s="206"/>
      <c r="C81" s="206"/>
      <c r="D81" s="206"/>
      <c r="E81" s="206"/>
      <c r="F81" s="206"/>
      <c r="G81" s="206"/>
      <c r="H81" s="206"/>
      <c r="I81" s="206"/>
      <c r="M81" s="153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  <c r="CM81" s="174"/>
      <c r="CN81" s="174"/>
      <c r="CO81" s="174"/>
      <c r="CP81" s="174"/>
      <c r="CQ81" s="174"/>
      <c r="CR81" s="174"/>
      <c r="CS81" s="174"/>
    </row>
    <row r="82" spans="1:97" ht="17.25" customHeight="1" x14ac:dyDescent="0.3">
      <c r="A82" s="153" t="s">
        <v>42</v>
      </c>
      <c r="B82" s="153"/>
      <c r="C82" s="153"/>
      <c r="D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</row>
    <row r="83" spans="1:97" x14ac:dyDescent="0.3">
      <c r="A83" s="154" t="s">
        <v>44</v>
      </c>
      <c r="B83" s="153"/>
      <c r="C83" s="153"/>
      <c r="D83" s="153"/>
    </row>
    <row r="86" spans="1:97" x14ac:dyDescent="0.3">
      <c r="I86" s="29"/>
      <c r="J86" s="29"/>
      <c r="K86" s="29"/>
      <c r="L86" s="29"/>
    </row>
    <row r="89" spans="1:97" x14ac:dyDescent="0.3">
      <c r="I89" s="29"/>
      <c r="J89" s="29"/>
      <c r="K89" s="29"/>
      <c r="L89" s="29"/>
    </row>
  </sheetData>
  <mergeCells count="3">
    <mergeCell ref="A3:A4"/>
    <mergeCell ref="M3:CT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2025-03-14T12:26:33Z</dcterms:created>
  <dcterms:modified xsi:type="dcterms:W3CDTF">2025-03-17T08:23:12Z</dcterms:modified>
</cp:coreProperties>
</file>