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FS\statist\Gedz\___Відповідь_Колодій 09.03\"/>
    </mc:Choice>
  </mc:AlternateContent>
  <bookViews>
    <workbookView xWindow="0" yWindow="0" windowWidth="23040" windowHeight="8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Лист1!$A$1:$Q$43</definedName>
  </definedNames>
  <calcPr calcId="162913"/>
</workbook>
</file>

<file path=xl/calcChain.xml><?xml version="1.0" encoding="utf-8"?>
<calcChain xmlns="http://schemas.openxmlformats.org/spreadsheetml/2006/main">
  <c r="D13" i="1" l="1"/>
  <c r="E26" i="1"/>
  <c r="H26" i="1"/>
  <c r="I26" i="1"/>
  <c r="D26" i="1"/>
  <c r="C26" i="1" l="1"/>
  <c r="G26" i="1"/>
  <c r="F26" i="1"/>
</calcChain>
</file>

<file path=xl/sharedStrings.xml><?xml version="1.0" encoding="utf-8"?>
<sst xmlns="http://schemas.openxmlformats.org/spreadsheetml/2006/main" count="86" uniqueCount="57">
  <si>
    <t>1.</t>
  </si>
  <si>
    <t>2.</t>
  </si>
  <si>
    <t>2.1</t>
  </si>
  <si>
    <t>3.</t>
  </si>
  <si>
    <t>4.</t>
  </si>
  <si>
    <t>4.1</t>
  </si>
  <si>
    <t>з них: з іноземним капіталом</t>
  </si>
  <si>
    <t>5.</t>
  </si>
  <si>
    <t>АКТИВИ</t>
  </si>
  <si>
    <t>1.1</t>
  </si>
  <si>
    <t>6.</t>
  </si>
  <si>
    <t>Вкладення в цінні папери</t>
  </si>
  <si>
    <t>ПАСИВИ</t>
  </si>
  <si>
    <t>Пасиви, усього</t>
  </si>
  <si>
    <t>Зобов'язання банків</t>
  </si>
  <si>
    <t>з них:</t>
  </si>
  <si>
    <t>Довідково:</t>
  </si>
  <si>
    <t>Доходи</t>
  </si>
  <si>
    <t>Витрати</t>
  </si>
  <si>
    <t>Результат діяльності</t>
  </si>
  <si>
    <t>Рентабельність активів, %</t>
  </si>
  <si>
    <t>Частка іноземного капіталу у статутному капіталі банків, %</t>
  </si>
  <si>
    <t>№ з/п</t>
  </si>
  <si>
    <t>Назва показника</t>
  </si>
  <si>
    <t>у т.ч. зі 100% іноземним капіталом</t>
  </si>
  <si>
    <t>Регулятивний капітал</t>
  </si>
  <si>
    <t>2.2</t>
  </si>
  <si>
    <t>Рентабельність капіталу, %</t>
  </si>
  <si>
    <t>кредити, що надані суб`єктам господарювання</t>
  </si>
  <si>
    <t>кредити, надані фізичним особам</t>
  </si>
  <si>
    <t>кошти суб'єктів господарювання</t>
  </si>
  <si>
    <t>Кредити надані</t>
  </si>
  <si>
    <t>кошти фізичних осіб</t>
  </si>
  <si>
    <t>з них: строкові кошти фізичних осіб</t>
  </si>
  <si>
    <t>з них: строкові кошти суб'єктів господарювання</t>
  </si>
  <si>
    <t>Готівкові кошти та банківські метали</t>
  </si>
  <si>
    <t>Кошти в Національному банку України</t>
  </si>
  <si>
    <t xml:space="preserve">Кореспондентські рахунки, що відкриті в інших банках  </t>
  </si>
  <si>
    <t>І.</t>
  </si>
  <si>
    <t>4.2</t>
  </si>
  <si>
    <t>7.</t>
  </si>
  <si>
    <t>2.1.1</t>
  </si>
  <si>
    <t>2.2.1</t>
  </si>
  <si>
    <t>ІІ.</t>
  </si>
  <si>
    <t>Активи банків</t>
  </si>
  <si>
    <t>Капітал</t>
  </si>
  <si>
    <t>з нього: статутний капітал</t>
  </si>
  <si>
    <t>Загальні активи (не скориговані на резерви за активними операціями)</t>
  </si>
  <si>
    <t xml:space="preserve">Частка простроченої заборгованості за кредитами у загальній сумі кредитів, %                                      </t>
  </si>
  <si>
    <t>1.1.1</t>
  </si>
  <si>
    <t>Достатність (адекватність) регулятивного капіталу (Н2), %</t>
  </si>
  <si>
    <t xml:space="preserve">Основні показники діяльності банків України </t>
  </si>
  <si>
    <t>Резерви за активними операціями банків (з урахуванням резервів за операціями, які обліковуються на позабалансових рахунках)</t>
  </si>
  <si>
    <t>Кількість діючих банків</t>
  </si>
  <si>
    <t>Високоліквідні активи</t>
  </si>
  <si>
    <t>(млн грн)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</si>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</sst>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;\(#,##0\)"/>
    <numFmt numFmtId="167" formatCode="#,##0_ ;\-#,##0\ 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/>
    <xf numFmtId="0" fontId="6" fillId="0" borderId="0"/>
    <xf numFmtId="0" fontId="6" fillId="0" borderId="0"/>
  </cellStyleXfs>
  <cellXfs count="58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shrinkToFi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2" fillId="0" borderId="1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3" fontId="4" fillId="0" borderId="1" xfId="4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justify" wrapText="1"/>
    </xf>
    <xf numFmtId="166" fontId="4" fillId="0" borderId="1" xfId="0" applyNumberFormat="1" applyFont="1" applyFill="1" applyBorder="1" applyAlignment="1">
      <alignment horizontal="right" vertical="justify"/>
    </xf>
    <xf numFmtId="165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7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3" fontId="4" fillId="0" borderId="0" xfId="0" applyNumberFormat="1" applyFont="1" applyFill="1" applyAlignment="1">
      <alignment shrinkToFit="1"/>
    </xf>
    <xf numFmtId="165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3" fontId="9" fillId="0" borderId="0" xfId="0" applyNumberFormat="1" applyFont="1" applyFill="1" applyAlignment="1">
      <alignment shrinkToFit="1"/>
    </xf>
    <xf numFmtId="166" fontId="4" fillId="0" borderId="1" xfId="0" applyNumberFormat="1" applyFont="1" applyFill="1" applyBorder="1" applyAlignment="1">
      <alignment horizontal="right" vertical="justify" wrapText="1"/>
    </xf>
    <xf numFmtId="0" fontId="2" fillId="0" borderId="1" xfId="0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 shrinkToFit="1"/>
    </xf>
    <xf numFmtId="0" fontId="11" fillId="0" borderId="0" xfId="0" applyFont="1" applyFill="1"/>
    <xf numFmtId="3" fontId="12" fillId="0" borderId="0" xfId="0" applyNumberFormat="1" applyFont="1" applyFill="1" applyAlignment="1">
      <alignment shrinkToFi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left" shrinkToFit="1"/>
    </xf>
    <xf numFmtId="0" fontId="4" fillId="0" borderId="1" xfId="0" applyFont="1" applyFill="1" applyBorder="1" applyAlignment="1">
      <alignment horizontal="center" vertical="center" wrapText="1"/>
    </xf>
  </cellXfs>
  <cellStyles count="5">
    <cellStyle name="Звичайний" xfId="0" builtinId="0"/>
    <cellStyle name="Обычный 2" xfId="1"/>
    <cellStyle name="Обычный 3" xfId="2"/>
    <cellStyle name="Обычный_Лист1" xfId="3"/>
    <cellStyle name="Обычный_Лис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tabSelected="1" zoomScale="75" zoomScaleNormal="75" zoomScaleSheetLayoutView="75" workbookViewId="0">
      <pane xSplit="2" ySplit="4" topLeftCell="G5" activePane="bottomRight" state="frozen"/>
      <selection pane="topRight" activeCell="C1" sqref="C1"/>
      <selection pane="bottomLeft" activeCell="A6" sqref="A6"/>
      <selection pane="bottomRight" sqref="A1:B1"/>
    </sheetView>
  </sheetViews>
  <sheetFormatPr defaultColWidth="9.109375" defaultRowHeight="18" outlineLevelRow="1" x14ac:dyDescent="0.35"/>
  <cols>
    <col min="1" max="1" width="7.5546875" style="1" customWidth="1"/>
    <col min="2" max="2" width="69.109375" style="1" customWidth="1"/>
    <col min="3" max="9" width="14" style="1" customWidth="1"/>
    <col min="10" max="17" width="14.33203125" style="1" bestFit="1" customWidth="1"/>
    <col min="18" max="16384" width="9.109375" style="1"/>
  </cols>
  <sheetData>
    <row r="1" spans="1:17" ht="26.25" customHeight="1" x14ac:dyDescent="0.5">
      <c r="A1" s="56" t="s">
        <v>51</v>
      </c>
      <c r="B1" s="56"/>
      <c r="C1" s="53"/>
      <c r="D1" s="54"/>
      <c r="E1" s="54"/>
      <c r="F1" s="54"/>
      <c r="G1" s="54"/>
      <c r="H1" s="54"/>
      <c r="I1" s="49"/>
      <c r="J1" s="49"/>
      <c r="K1" s="46"/>
      <c r="L1" s="46"/>
      <c r="M1" s="46"/>
      <c r="N1" s="46"/>
      <c r="O1" s="46"/>
      <c r="P1" s="46"/>
      <c r="Q1" s="46"/>
    </row>
    <row r="2" spans="1:17" ht="16.5" customHeight="1" x14ac:dyDescent="0.35">
      <c r="A2" s="22"/>
      <c r="M2" s="42"/>
      <c r="N2" s="42"/>
      <c r="O2" s="43"/>
      <c r="Q2" s="48" t="s">
        <v>55</v>
      </c>
    </row>
    <row r="3" spans="1:17" ht="38.25" customHeight="1" x14ac:dyDescent="0.35">
      <c r="A3" s="57" t="s">
        <v>22</v>
      </c>
      <c r="B3" s="57" t="s">
        <v>23</v>
      </c>
      <c r="C3" s="55">
        <v>36892</v>
      </c>
      <c r="D3" s="55">
        <v>37257</v>
      </c>
      <c r="E3" s="55">
        <v>37622</v>
      </c>
      <c r="F3" s="55">
        <v>37987</v>
      </c>
      <c r="G3" s="55">
        <v>38353</v>
      </c>
      <c r="H3" s="55">
        <v>38718</v>
      </c>
      <c r="I3" s="55">
        <v>39083</v>
      </c>
      <c r="J3" s="55">
        <v>39448</v>
      </c>
      <c r="K3" s="55">
        <v>39814</v>
      </c>
      <c r="L3" s="55">
        <v>40179</v>
      </c>
      <c r="M3" s="55">
        <v>40544</v>
      </c>
      <c r="N3" s="55">
        <v>40909</v>
      </c>
      <c r="O3" s="55">
        <v>41275</v>
      </c>
      <c r="P3" s="55">
        <v>41640</v>
      </c>
      <c r="Q3" s="55">
        <v>42005</v>
      </c>
    </row>
    <row r="4" spans="1:17" x14ac:dyDescent="0.35">
      <c r="A4" s="57"/>
      <c r="B4" s="57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s="7" customForma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  <c r="N5" s="19">
        <v>14</v>
      </c>
      <c r="O5" s="19">
        <v>15</v>
      </c>
      <c r="P5" s="19">
        <v>16</v>
      </c>
      <c r="Q5" s="19">
        <v>17</v>
      </c>
    </row>
    <row r="6" spans="1:17" s="45" customFormat="1" x14ac:dyDescent="0.25">
      <c r="A6" s="41" t="s">
        <v>0</v>
      </c>
      <c r="B6" s="32" t="s">
        <v>53</v>
      </c>
      <c r="C6" s="41">
        <v>153</v>
      </c>
      <c r="D6" s="41">
        <v>152</v>
      </c>
      <c r="E6" s="41">
        <v>157</v>
      </c>
      <c r="F6" s="41">
        <v>158</v>
      </c>
      <c r="G6" s="41">
        <v>160</v>
      </c>
      <c r="H6" s="41">
        <v>165</v>
      </c>
      <c r="I6" s="41">
        <v>170</v>
      </c>
      <c r="J6" s="41">
        <v>175</v>
      </c>
      <c r="K6" s="41">
        <v>184</v>
      </c>
      <c r="L6" s="41">
        <v>182</v>
      </c>
      <c r="M6" s="12">
        <v>176</v>
      </c>
      <c r="N6" s="12">
        <v>176</v>
      </c>
      <c r="O6" s="12">
        <v>176</v>
      </c>
      <c r="P6" s="41">
        <v>180</v>
      </c>
      <c r="Q6" s="12">
        <v>163</v>
      </c>
    </row>
    <row r="7" spans="1:17" s="26" customFormat="1" x14ac:dyDescent="0.25">
      <c r="A7" s="25" t="s">
        <v>9</v>
      </c>
      <c r="B7" s="15" t="s">
        <v>6</v>
      </c>
      <c r="C7" s="27">
        <v>22</v>
      </c>
      <c r="D7" s="27">
        <v>21</v>
      </c>
      <c r="E7" s="27">
        <v>20</v>
      </c>
      <c r="F7" s="27">
        <v>19</v>
      </c>
      <c r="G7" s="27">
        <v>19</v>
      </c>
      <c r="H7" s="27">
        <v>23</v>
      </c>
      <c r="I7" s="27">
        <v>35</v>
      </c>
      <c r="J7" s="27">
        <v>47</v>
      </c>
      <c r="K7" s="27">
        <v>53</v>
      </c>
      <c r="L7" s="27">
        <v>51</v>
      </c>
      <c r="M7" s="28">
        <v>55</v>
      </c>
      <c r="N7" s="30">
        <v>53</v>
      </c>
      <c r="O7" s="27">
        <v>53</v>
      </c>
      <c r="P7" s="27">
        <v>49</v>
      </c>
      <c r="Q7" s="28">
        <v>51</v>
      </c>
    </row>
    <row r="8" spans="1:17" s="26" customFormat="1" ht="18" customHeight="1" x14ac:dyDescent="0.25">
      <c r="A8" s="25" t="s">
        <v>49</v>
      </c>
      <c r="B8" s="15" t="s">
        <v>24</v>
      </c>
      <c r="C8" s="27">
        <v>7</v>
      </c>
      <c r="D8" s="27">
        <v>6</v>
      </c>
      <c r="E8" s="27">
        <v>7</v>
      </c>
      <c r="F8" s="27">
        <v>7</v>
      </c>
      <c r="G8" s="27">
        <v>7</v>
      </c>
      <c r="H8" s="27">
        <v>9</v>
      </c>
      <c r="I8" s="27">
        <v>13</v>
      </c>
      <c r="J8" s="27">
        <v>17</v>
      </c>
      <c r="K8" s="27">
        <v>17</v>
      </c>
      <c r="L8" s="27">
        <v>18</v>
      </c>
      <c r="M8" s="28">
        <v>20</v>
      </c>
      <c r="N8" s="30">
        <v>22</v>
      </c>
      <c r="O8" s="27">
        <v>22</v>
      </c>
      <c r="P8" s="27">
        <v>19</v>
      </c>
      <c r="Q8" s="28">
        <v>19</v>
      </c>
    </row>
    <row r="9" spans="1:17" s="26" customFormat="1" ht="36" x14ac:dyDescent="0.25">
      <c r="A9" s="25" t="s">
        <v>1</v>
      </c>
      <c r="B9" s="15" t="s">
        <v>21</v>
      </c>
      <c r="C9" s="27">
        <v>13.3</v>
      </c>
      <c r="D9" s="27">
        <v>12.5</v>
      </c>
      <c r="E9" s="27">
        <v>13.7</v>
      </c>
      <c r="F9" s="27">
        <v>11.3</v>
      </c>
      <c r="G9" s="27">
        <v>9.6</v>
      </c>
      <c r="H9" s="27">
        <v>19.5</v>
      </c>
      <c r="I9" s="27">
        <v>27.6</v>
      </c>
      <c r="J9" s="13">
        <v>35</v>
      </c>
      <c r="K9" s="13">
        <v>36.700000000000003</v>
      </c>
      <c r="L9" s="13">
        <v>35.799999999999997</v>
      </c>
      <c r="M9" s="13">
        <v>40.6</v>
      </c>
      <c r="N9" s="13">
        <v>41.9</v>
      </c>
      <c r="O9" s="13">
        <v>39.5</v>
      </c>
      <c r="P9" s="34">
        <v>34</v>
      </c>
      <c r="Q9" s="13">
        <v>32.5</v>
      </c>
    </row>
    <row r="10" spans="1:17" s="7" customFormat="1" x14ac:dyDescent="0.25">
      <c r="A10" s="20"/>
      <c r="B10" s="16" t="s">
        <v>8</v>
      </c>
      <c r="C10" s="16"/>
      <c r="D10" s="16"/>
      <c r="E10" s="16"/>
      <c r="F10" s="16"/>
      <c r="G10" s="16"/>
      <c r="H10" s="16"/>
      <c r="I10" s="16"/>
      <c r="J10" s="10"/>
      <c r="K10" s="10"/>
      <c r="L10" s="3"/>
      <c r="M10" s="3"/>
      <c r="N10" s="10"/>
      <c r="O10" s="3"/>
      <c r="P10" s="3"/>
      <c r="Q10" s="3"/>
    </row>
    <row r="11" spans="1:17" s="23" customFormat="1" ht="17.399999999999999" x14ac:dyDescent="0.25">
      <c r="A11" s="20" t="s">
        <v>38</v>
      </c>
      <c r="B11" s="2" t="s">
        <v>44</v>
      </c>
      <c r="C11" s="9">
        <v>37129</v>
      </c>
      <c r="D11" s="9">
        <v>47591</v>
      </c>
      <c r="E11" s="9">
        <v>63896</v>
      </c>
      <c r="F11" s="9">
        <v>100234</v>
      </c>
      <c r="G11" s="9">
        <v>134348</v>
      </c>
      <c r="H11" s="9">
        <v>213878</v>
      </c>
      <c r="I11" s="9">
        <v>340179</v>
      </c>
      <c r="J11" s="9">
        <v>599396</v>
      </c>
      <c r="K11" s="12">
        <v>926086</v>
      </c>
      <c r="L11" s="9">
        <v>880302</v>
      </c>
      <c r="M11" s="9">
        <v>942088</v>
      </c>
      <c r="N11" s="9">
        <v>1054280</v>
      </c>
      <c r="O11" s="9">
        <v>1127192.4993811799</v>
      </c>
      <c r="P11" s="12">
        <v>1278094.6049248199</v>
      </c>
      <c r="Q11" s="12">
        <v>1316852.3437961501</v>
      </c>
    </row>
    <row r="12" spans="1:17" s="7" customFormat="1" ht="36" x14ac:dyDescent="0.25">
      <c r="A12" s="3"/>
      <c r="B12" s="3" t="s">
        <v>47</v>
      </c>
      <c r="C12" s="10">
        <v>39866.127999999997</v>
      </c>
      <c r="D12" s="10">
        <v>50784.567999999999</v>
      </c>
      <c r="E12" s="10">
        <v>67774</v>
      </c>
      <c r="F12" s="10">
        <v>105539</v>
      </c>
      <c r="G12" s="10">
        <v>141497</v>
      </c>
      <c r="H12" s="10">
        <v>223024</v>
      </c>
      <c r="I12" s="10">
        <v>353086</v>
      </c>
      <c r="J12" s="10">
        <v>619004</v>
      </c>
      <c r="K12" s="11">
        <v>973332</v>
      </c>
      <c r="L12" s="10">
        <v>1001626</v>
      </c>
      <c r="M12" s="10">
        <v>1090248</v>
      </c>
      <c r="N12" s="10">
        <v>1211540</v>
      </c>
      <c r="O12" s="10">
        <v>1267892.4049990899</v>
      </c>
      <c r="P12" s="11">
        <v>1408688.2903878801</v>
      </c>
      <c r="Q12" s="11">
        <v>1520816.7600064101</v>
      </c>
    </row>
    <row r="13" spans="1:17" s="7" customFormat="1" hidden="1" outlineLevel="1" x14ac:dyDescent="0.25">
      <c r="A13" s="3"/>
      <c r="B13" s="2" t="s">
        <v>54</v>
      </c>
      <c r="C13" s="9">
        <v>8720</v>
      </c>
      <c r="D13" s="9">
        <f>7744</f>
        <v>7744</v>
      </c>
      <c r="E13" s="9">
        <v>9043</v>
      </c>
      <c r="F13" s="9">
        <v>16043</v>
      </c>
      <c r="G13" s="11" t="s">
        <v>56</v>
      </c>
      <c r="H13" s="11" t="s">
        <v>56</v>
      </c>
      <c r="I13" s="11" t="s">
        <v>56</v>
      </c>
      <c r="J13" s="11" t="s">
        <v>56</v>
      </c>
      <c r="K13" s="11" t="s">
        <v>56</v>
      </c>
      <c r="L13" s="11" t="s">
        <v>56</v>
      </c>
      <c r="M13" s="11" t="s">
        <v>56</v>
      </c>
      <c r="N13" s="11" t="s">
        <v>56</v>
      </c>
      <c r="O13" s="11" t="s">
        <v>56</v>
      </c>
      <c r="P13" s="11" t="s">
        <v>56</v>
      </c>
      <c r="Q13" s="11" t="s">
        <v>56</v>
      </c>
    </row>
    <row r="14" spans="1:17" s="23" customFormat="1" collapsed="1" x14ac:dyDescent="0.25">
      <c r="A14" s="29" t="s">
        <v>0</v>
      </c>
      <c r="B14" s="2" t="s">
        <v>35</v>
      </c>
      <c r="C14" s="11" t="s">
        <v>56</v>
      </c>
      <c r="D14" s="11" t="s">
        <v>56</v>
      </c>
      <c r="E14" s="11" t="s">
        <v>56</v>
      </c>
      <c r="F14" s="11" t="s">
        <v>56</v>
      </c>
      <c r="G14" s="9">
        <v>5622</v>
      </c>
      <c r="H14" s="9">
        <v>7628.3739999999998</v>
      </c>
      <c r="I14" s="9">
        <v>11430.261</v>
      </c>
      <c r="J14" s="9">
        <v>18313</v>
      </c>
      <c r="K14" s="12">
        <v>20668</v>
      </c>
      <c r="L14" s="9">
        <v>21725</v>
      </c>
      <c r="M14" s="9">
        <v>26749</v>
      </c>
      <c r="N14" s="9">
        <v>27008</v>
      </c>
      <c r="O14" s="9">
        <v>30345.60907558</v>
      </c>
      <c r="P14" s="12">
        <v>36390.481295940001</v>
      </c>
      <c r="Q14" s="12">
        <v>28336.765492949999</v>
      </c>
    </row>
    <row r="15" spans="1:17" s="23" customFormat="1" x14ac:dyDescent="0.25">
      <c r="A15" s="29" t="s">
        <v>1</v>
      </c>
      <c r="B15" s="2" t="s">
        <v>36</v>
      </c>
      <c r="C15" s="11" t="s">
        <v>56</v>
      </c>
      <c r="D15" s="11" t="s">
        <v>56</v>
      </c>
      <c r="E15" s="11" t="s">
        <v>56</v>
      </c>
      <c r="F15" s="11" t="s">
        <v>56</v>
      </c>
      <c r="G15" s="9">
        <v>8305</v>
      </c>
      <c r="H15" s="9">
        <v>17382</v>
      </c>
      <c r="I15" s="9">
        <v>15280</v>
      </c>
      <c r="J15" s="9">
        <v>19120</v>
      </c>
      <c r="K15" s="12">
        <v>18768</v>
      </c>
      <c r="L15" s="9">
        <v>23337</v>
      </c>
      <c r="M15" s="9">
        <v>26190</v>
      </c>
      <c r="N15" s="9">
        <v>31310</v>
      </c>
      <c r="O15" s="9">
        <v>33740.196797049997</v>
      </c>
      <c r="P15" s="12">
        <v>47221.743805359998</v>
      </c>
      <c r="Q15" s="12">
        <v>27554.28022529</v>
      </c>
    </row>
    <row r="16" spans="1:17" s="23" customFormat="1" ht="34.799999999999997" customHeight="1" x14ac:dyDescent="0.25">
      <c r="A16" s="29" t="s">
        <v>3</v>
      </c>
      <c r="B16" s="9" t="s">
        <v>37</v>
      </c>
      <c r="C16" s="11" t="s">
        <v>56</v>
      </c>
      <c r="D16" s="11" t="s">
        <v>56</v>
      </c>
      <c r="E16" s="11" t="s">
        <v>56</v>
      </c>
      <c r="F16" s="11" t="s">
        <v>56</v>
      </c>
      <c r="G16" s="9">
        <v>9921</v>
      </c>
      <c r="H16" s="9">
        <v>11588.852999999999</v>
      </c>
      <c r="I16" s="9">
        <v>18535</v>
      </c>
      <c r="J16" s="9">
        <v>26293</v>
      </c>
      <c r="K16" s="12">
        <v>40406</v>
      </c>
      <c r="L16" s="9">
        <v>51323</v>
      </c>
      <c r="M16" s="9">
        <v>67596</v>
      </c>
      <c r="N16" s="9">
        <v>78395</v>
      </c>
      <c r="O16" s="9">
        <v>99471.969570129993</v>
      </c>
      <c r="P16" s="12">
        <v>78105.951474059999</v>
      </c>
      <c r="Q16" s="12">
        <v>99752.44063307</v>
      </c>
    </row>
    <row r="17" spans="1:17" s="23" customFormat="1" ht="17.399999999999999" x14ac:dyDescent="0.25">
      <c r="A17" s="20" t="s">
        <v>4</v>
      </c>
      <c r="B17" s="2" t="s">
        <v>31</v>
      </c>
      <c r="C17" s="9">
        <v>23637.257000000001</v>
      </c>
      <c r="D17" s="9">
        <v>31987.672999999999</v>
      </c>
      <c r="E17" s="9">
        <v>46736</v>
      </c>
      <c r="F17" s="9">
        <v>73442</v>
      </c>
      <c r="G17" s="9">
        <v>96945</v>
      </c>
      <c r="H17" s="9">
        <v>156268</v>
      </c>
      <c r="I17" s="9">
        <v>269294.25</v>
      </c>
      <c r="J17" s="9">
        <v>485368</v>
      </c>
      <c r="K17" s="12">
        <v>792244</v>
      </c>
      <c r="L17" s="9">
        <v>747348</v>
      </c>
      <c r="M17" s="9">
        <v>755030</v>
      </c>
      <c r="N17" s="9">
        <v>825320</v>
      </c>
      <c r="O17" s="9">
        <v>815326.93891171005</v>
      </c>
      <c r="P17" s="12">
        <v>911402.16379433998</v>
      </c>
      <c r="Q17" s="12">
        <v>1006357.84866372</v>
      </c>
    </row>
    <row r="18" spans="1:17" s="7" customFormat="1" x14ac:dyDescent="0.25">
      <c r="A18" s="19"/>
      <c r="B18" s="3" t="s">
        <v>15</v>
      </c>
      <c r="C18" s="3"/>
      <c r="D18" s="3"/>
      <c r="E18" s="3"/>
      <c r="F18" s="3"/>
      <c r="G18" s="3"/>
      <c r="H18" s="3"/>
      <c r="I18" s="3"/>
      <c r="J18" s="10"/>
      <c r="K18" s="10"/>
      <c r="L18" s="10"/>
      <c r="M18" s="13"/>
      <c r="N18" s="10"/>
      <c r="O18" s="10"/>
      <c r="P18" s="10"/>
      <c r="Q18" s="10"/>
    </row>
    <row r="19" spans="1:17" s="7" customFormat="1" ht="20.25" customHeight="1" x14ac:dyDescent="0.25">
      <c r="A19" s="18" t="s">
        <v>5</v>
      </c>
      <c r="B19" s="3" t="s">
        <v>28</v>
      </c>
      <c r="C19" s="10">
        <v>18215.898000000001</v>
      </c>
      <c r="D19" s="10">
        <v>26563.69</v>
      </c>
      <c r="E19" s="10">
        <v>38188.983999999997</v>
      </c>
      <c r="F19" s="10">
        <v>57969.917999999998</v>
      </c>
      <c r="G19" s="10">
        <v>72881.875</v>
      </c>
      <c r="H19" s="10">
        <v>109116.575</v>
      </c>
      <c r="I19" s="10">
        <v>167763.764</v>
      </c>
      <c r="J19" s="10">
        <v>276184</v>
      </c>
      <c r="K19" s="11">
        <v>472584</v>
      </c>
      <c r="L19" s="10">
        <v>474991</v>
      </c>
      <c r="M19" s="11">
        <v>508288</v>
      </c>
      <c r="N19" s="10">
        <v>580907</v>
      </c>
      <c r="O19" s="10">
        <v>609201.58490799996</v>
      </c>
      <c r="P19" s="11">
        <v>698777.39001175005</v>
      </c>
      <c r="Q19" s="11">
        <v>802581.54167891003</v>
      </c>
    </row>
    <row r="20" spans="1:17" s="7" customFormat="1" x14ac:dyDescent="0.25">
      <c r="A20" s="18" t="s">
        <v>39</v>
      </c>
      <c r="B20" s="3" t="s">
        <v>29</v>
      </c>
      <c r="C20" s="10">
        <v>941</v>
      </c>
      <c r="D20" s="10">
        <v>1373</v>
      </c>
      <c r="E20" s="10">
        <v>3255</v>
      </c>
      <c r="F20" s="10">
        <v>8879</v>
      </c>
      <c r="G20" s="10">
        <v>14599</v>
      </c>
      <c r="H20" s="10">
        <v>33156</v>
      </c>
      <c r="I20" s="10">
        <v>77755</v>
      </c>
      <c r="J20" s="10">
        <v>153633</v>
      </c>
      <c r="K20" s="11">
        <v>268857</v>
      </c>
      <c r="L20" s="10">
        <v>222538</v>
      </c>
      <c r="M20" s="11">
        <v>186540</v>
      </c>
      <c r="N20" s="10">
        <v>174650</v>
      </c>
      <c r="O20" s="10">
        <v>161775.03450986999</v>
      </c>
      <c r="P20" s="11">
        <v>167772.78009089999</v>
      </c>
      <c r="Q20" s="11">
        <v>179039.84297338</v>
      </c>
    </row>
    <row r="21" spans="1:17" s="23" customFormat="1" ht="38.4" customHeight="1" x14ac:dyDescent="0.25">
      <c r="A21" s="21" t="s">
        <v>7</v>
      </c>
      <c r="B21" s="9" t="s">
        <v>48</v>
      </c>
      <c r="C21" s="47" t="s">
        <v>56</v>
      </c>
      <c r="D21" s="39">
        <v>5.6271676905037769</v>
      </c>
      <c r="E21" s="39">
        <v>4.407737076343718</v>
      </c>
      <c r="F21" s="39">
        <v>3.3454971269845588</v>
      </c>
      <c r="G21" s="39">
        <v>3.1574604156996235</v>
      </c>
      <c r="H21" s="39">
        <v>2.1168761358691479</v>
      </c>
      <c r="I21" s="39">
        <v>1.6212748694040071</v>
      </c>
      <c r="J21" s="39">
        <v>1.3097278765802443</v>
      </c>
      <c r="K21" s="39">
        <v>2.2739197997385401</v>
      </c>
      <c r="L21" s="38">
        <v>9.3576991199167381</v>
      </c>
      <c r="M21" s="39">
        <v>11.238096499476843</v>
      </c>
      <c r="N21" s="39">
        <v>9.6074270000501212</v>
      </c>
      <c r="O21" s="39">
        <v>8.8945873767667845</v>
      </c>
      <c r="P21" s="39">
        <v>7.7489501060825319</v>
      </c>
      <c r="Q21" s="38">
        <v>13.505995720005357</v>
      </c>
    </row>
    <row r="22" spans="1:17" s="23" customFormat="1" ht="21.75" customHeight="1" x14ac:dyDescent="0.25">
      <c r="A22" s="20" t="s">
        <v>10</v>
      </c>
      <c r="B22" s="2" t="s">
        <v>11</v>
      </c>
      <c r="C22" s="9">
        <v>2174.692</v>
      </c>
      <c r="D22" s="9">
        <v>4389.875</v>
      </c>
      <c r="E22" s="9">
        <v>4402</v>
      </c>
      <c r="F22" s="9">
        <v>6534</v>
      </c>
      <c r="G22" s="9">
        <v>8157</v>
      </c>
      <c r="H22" s="9">
        <v>14338</v>
      </c>
      <c r="I22" s="9">
        <v>14466</v>
      </c>
      <c r="J22" s="9">
        <v>28693</v>
      </c>
      <c r="K22" s="12">
        <v>40610</v>
      </c>
      <c r="L22" s="9">
        <v>39335</v>
      </c>
      <c r="M22" s="9">
        <v>83559</v>
      </c>
      <c r="N22" s="9">
        <v>87719</v>
      </c>
      <c r="O22" s="12">
        <v>96339.718131419999</v>
      </c>
      <c r="P22" s="12">
        <v>138287.10585220999</v>
      </c>
      <c r="Q22" s="12">
        <v>168928.02554393001</v>
      </c>
    </row>
    <row r="23" spans="1:17" s="23" customFormat="1" ht="60.75" customHeight="1" x14ac:dyDescent="0.25">
      <c r="A23" s="21" t="s">
        <v>40</v>
      </c>
      <c r="B23" s="2" t="s">
        <v>52</v>
      </c>
      <c r="C23" s="12">
        <v>2737.2449999999999</v>
      </c>
      <c r="D23" s="12">
        <v>3194</v>
      </c>
      <c r="E23" s="12">
        <v>3905</v>
      </c>
      <c r="F23" s="12">
        <v>5355</v>
      </c>
      <c r="G23" s="12">
        <v>7250</v>
      </c>
      <c r="H23" s="12">
        <v>9370</v>
      </c>
      <c r="I23" s="12">
        <v>13289</v>
      </c>
      <c r="J23" s="36">
        <v>20188</v>
      </c>
      <c r="K23" s="36">
        <v>48409</v>
      </c>
      <c r="L23" s="36">
        <v>122433</v>
      </c>
      <c r="M23" s="36">
        <v>148839</v>
      </c>
      <c r="N23" s="36">
        <v>157907</v>
      </c>
      <c r="O23" s="37">
        <v>141319</v>
      </c>
      <c r="P23" s="36">
        <v>131251.70116855</v>
      </c>
      <c r="Q23" s="50">
        <v>204931.25646999001</v>
      </c>
    </row>
    <row r="24" spans="1:17" s="7" customFormat="1" x14ac:dyDescent="0.25">
      <c r="A24" s="19"/>
      <c r="B24" s="16" t="s">
        <v>12</v>
      </c>
      <c r="C24" s="44"/>
      <c r="D24" s="44"/>
      <c r="E24" s="44"/>
      <c r="F24" s="44"/>
      <c r="G24" s="44"/>
      <c r="H24" s="44"/>
      <c r="I24" s="44"/>
      <c r="J24" s="10"/>
      <c r="K24" s="10"/>
      <c r="L24" s="10"/>
      <c r="M24" s="10"/>
      <c r="N24" s="10"/>
      <c r="O24" s="3"/>
      <c r="P24" s="10"/>
      <c r="Q24" s="10"/>
    </row>
    <row r="25" spans="1:17" s="23" customFormat="1" ht="17.399999999999999" x14ac:dyDescent="0.25">
      <c r="A25" s="20" t="s">
        <v>43</v>
      </c>
      <c r="B25" s="4" t="s">
        <v>13</v>
      </c>
      <c r="C25" s="12">
        <v>37128.882999999994</v>
      </c>
      <c r="D25" s="12">
        <v>47591.277999999998</v>
      </c>
      <c r="E25" s="12">
        <v>63896</v>
      </c>
      <c r="F25" s="12">
        <v>100234</v>
      </c>
      <c r="G25" s="12">
        <v>134348</v>
      </c>
      <c r="H25" s="12">
        <v>213878</v>
      </c>
      <c r="I25" s="12">
        <v>340179</v>
      </c>
      <c r="J25" s="9">
        <v>599396</v>
      </c>
      <c r="K25" s="12">
        <v>926086</v>
      </c>
      <c r="L25" s="9">
        <v>880302</v>
      </c>
      <c r="M25" s="9">
        <v>942088</v>
      </c>
      <c r="N25" s="12">
        <v>1054280</v>
      </c>
      <c r="O25" s="12">
        <v>1127192.4993813301</v>
      </c>
      <c r="P25" s="12">
        <v>1278094.6049248199</v>
      </c>
      <c r="Q25" s="12">
        <v>1316852.3437961501</v>
      </c>
    </row>
    <row r="26" spans="1:17" s="23" customFormat="1" ht="17.399999999999999" x14ac:dyDescent="0.25">
      <c r="A26" s="20" t="s">
        <v>0</v>
      </c>
      <c r="B26" s="4" t="s">
        <v>45</v>
      </c>
      <c r="C26" s="12">
        <f>C25-C28</f>
        <v>6507</v>
      </c>
      <c r="D26" s="12">
        <f t="shared" ref="D26:I26" si="0">D25-D28</f>
        <v>7915.2569999999978</v>
      </c>
      <c r="E26" s="12">
        <f t="shared" si="0"/>
        <v>9983</v>
      </c>
      <c r="F26" s="12">
        <f t="shared" si="0"/>
        <v>12882</v>
      </c>
      <c r="G26" s="12">
        <f t="shared" si="0"/>
        <v>18421</v>
      </c>
      <c r="H26" s="12">
        <f t="shared" si="0"/>
        <v>25451</v>
      </c>
      <c r="I26" s="12">
        <f t="shared" si="0"/>
        <v>42566</v>
      </c>
      <c r="J26" s="9">
        <v>69578</v>
      </c>
      <c r="K26" s="9">
        <v>119263</v>
      </c>
      <c r="L26" s="9">
        <v>115175</v>
      </c>
      <c r="M26" s="12">
        <v>137725</v>
      </c>
      <c r="N26" s="12">
        <v>155487</v>
      </c>
      <c r="O26" s="12">
        <v>169320.06155221001</v>
      </c>
      <c r="P26" s="12">
        <v>192598.96387474</v>
      </c>
      <c r="Q26" s="12">
        <v>148023.26903975999</v>
      </c>
    </row>
    <row r="27" spans="1:17" s="7" customFormat="1" ht="22.5" customHeight="1" x14ac:dyDescent="0.25">
      <c r="A27" s="18" t="s">
        <v>9</v>
      </c>
      <c r="B27" s="5" t="s">
        <v>46</v>
      </c>
      <c r="C27" s="10">
        <v>3671</v>
      </c>
      <c r="D27" s="10">
        <v>4573</v>
      </c>
      <c r="E27" s="10">
        <v>5998</v>
      </c>
      <c r="F27" s="10">
        <v>8116</v>
      </c>
      <c r="G27" s="10">
        <v>11605</v>
      </c>
      <c r="H27" s="10">
        <v>16111</v>
      </c>
      <c r="I27" s="11">
        <v>26266</v>
      </c>
      <c r="J27" s="10">
        <v>42873</v>
      </c>
      <c r="K27" s="11">
        <v>82454</v>
      </c>
      <c r="L27" s="11">
        <v>119189</v>
      </c>
      <c r="M27" s="10">
        <v>145857</v>
      </c>
      <c r="N27" s="11">
        <v>171865</v>
      </c>
      <c r="O27" s="11">
        <v>175203.55644446</v>
      </c>
      <c r="P27" s="11">
        <v>185238.82273394999</v>
      </c>
      <c r="Q27" s="11">
        <v>180150.1566361</v>
      </c>
    </row>
    <row r="28" spans="1:17" s="23" customFormat="1" ht="17.399999999999999" x14ac:dyDescent="0.25">
      <c r="A28" s="20" t="s">
        <v>1</v>
      </c>
      <c r="B28" s="4" t="s">
        <v>14</v>
      </c>
      <c r="C28" s="12">
        <v>30621.882999999994</v>
      </c>
      <c r="D28" s="12">
        <v>39676.021000000001</v>
      </c>
      <c r="E28" s="12">
        <v>53913</v>
      </c>
      <c r="F28" s="12">
        <v>87352</v>
      </c>
      <c r="G28" s="12">
        <v>115927</v>
      </c>
      <c r="H28" s="12">
        <v>188427</v>
      </c>
      <c r="I28" s="12">
        <v>297613</v>
      </c>
      <c r="J28" s="9">
        <v>529818</v>
      </c>
      <c r="K28" s="12">
        <v>806823</v>
      </c>
      <c r="L28" s="9">
        <v>765127</v>
      </c>
      <c r="M28" s="12">
        <v>804363</v>
      </c>
      <c r="N28" s="12">
        <v>898793</v>
      </c>
      <c r="O28" s="12">
        <v>957872.43782911997</v>
      </c>
      <c r="P28" s="12">
        <v>1085495.6410500801</v>
      </c>
      <c r="Q28" s="12">
        <v>1168829.0747563899</v>
      </c>
    </row>
    <row r="29" spans="1:17" s="7" customFormat="1" x14ac:dyDescent="0.25">
      <c r="A29" s="19"/>
      <c r="B29" s="5" t="s">
        <v>15</v>
      </c>
      <c r="C29" s="51"/>
      <c r="D29" s="51"/>
      <c r="E29" s="51"/>
      <c r="F29" s="51"/>
      <c r="G29" s="51"/>
      <c r="H29" s="51"/>
      <c r="I29" s="51"/>
      <c r="J29" s="10"/>
      <c r="K29" s="10"/>
      <c r="L29" s="10"/>
      <c r="M29" s="10"/>
      <c r="N29" s="10"/>
      <c r="O29" s="3"/>
      <c r="P29" s="10"/>
      <c r="Q29" s="10"/>
    </row>
    <row r="30" spans="1:17" s="7" customFormat="1" x14ac:dyDescent="0.25">
      <c r="A30" s="18" t="s">
        <v>2</v>
      </c>
      <c r="B30" s="17" t="s">
        <v>30</v>
      </c>
      <c r="C30" s="52">
        <v>13071</v>
      </c>
      <c r="D30" s="52">
        <v>15653.11</v>
      </c>
      <c r="E30" s="52">
        <v>19703</v>
      </c>
      <c r="F30" s="52">
        <v>27987</v>
      </c>
      <c r="G30" s="52">
        <v>40128</v>
      </c>
      <c r="H30" s="52">
        <v>61214</v>
      </c>
      <c r="I30" s="52">
        <v>76898</v>
      </c>
      <c r="J30" s="10">
        <v>111995</v>
      </c>
      <c r="K30" s="11">
        <v>143928</v>
      </c>
      <c r="L30" s="10">
        <v>115204</v>
      </c>
      <c r="M30" s="11">
        <v>144038</v>
      </c>
      <c r="N30" s="10">
        <v>186213</v>
      </c>
      <c r="O30" s="11">
        <v>202549.51330468</v>
      </c>
      <c r="P30" s="11">
        <v>234948.00263218</v>
      </c>
      <c r="Q30" s="11">
        <v>261372.32461186999</v>
      </c>
    </row>
    <row r="31" spans="1:17" s="7" customFormat="1" ht="18.75" customHeight="1" x14ac:dyDescent="0.25">
      <c r="A31" s="18" t="s">
        <v>41</v>
      </c>
      <c r="B31" s="5" t="s">
        <v>34</v>
      </c>
      <c r="C31" s="11">
        <v>2867</v>
      </c>
      <c r="D31" s="11">
        <v>4698.1559999999999</v>
      </c>
      <c r="E31" s="11">
        <v>6161</v>
      </c>
      <c r="F31" s="11">
        <v>10391</v>
      </c>
      <c r="G31" s="11">
        <v>15377</v>
      </c>
      <c r="H31" s="11">
        <v>26807</v>
      </c>
      <c r="I31" s="11">
        <v>37675</v>
      </c>
      <c r="J31" s="10">
        <v>54189</v>
      </c>
      <c r="K31" s="11">
        <v>73352</v>
      </c>
      <c r="L31" s="10">
        <v>50511</v>
      </c>
      <c r="M31" s="11">
        <v>55276</v>
      </c>
      <c r="N31" s="10">
        <v>74239</v>
      </c>
      <c r="O31" s="11">
        <v>92786.051839289998</v>
      </c>
      <c r="P31" s="11">
        <v>104722.04178235</v>
      </c>
      <c r="Q31" s="11">
        <v>102526.69072201</v>
      </c>
    </row>
    <row r="32" spans="1:17" s="7" customFormat="1" x14ac:dyDescent="0.25">
      <c r="A32" s="18" t="s">
        <v>26</v>
      </c>
      <c r="B32" s="5" t="s">
        <v>32</v>
      </c>
      <c r="C32" s="11">
        <v>6649</v>
      </c>
      <c r="D32" s="11">
        <v>11164.891</v>
      </c>
      <c r="E32" s="11">
        <v>19092</v>
      </c>
      <c r="F32" s="11">
        <v>32113</v>
      </c>
      <c r="G32" s="11">
        <v>41207</v>
      </c>
      <c r="H32" s="11">
        <v>72542</v>
      </c>
      <c r="I32" s="11">
        <v>106078</v>
      </c>
      <c r="J32" s="10">
        <v>163482</v>
      </c>
      <c r="K32" s="11">
        <v>213219</v>
      </c>
      <c r="L32" s="10">
        <v>210006</v>
      </c>
      <c r="M32" s="11">
        <v>270733</v>
      </c>
      <c r="N32" s="10">
        <v>306205</v>
      </c>
      <c r="O32" s="11">
        <v>364002.85739485</v>
      </c>
      <c r="P32" s="11">
        <v>433726.34527784999</v>
      </c>
      <c r="Q32" s="11">
        <v>416370.74045058002</v>
      </c>
    </row>
    <row r="33" spans="1:17" s="7" customFormat="1" ht="18" customHeight="1" x14ac:dyDescent="0.25">
      <c r="A33" s="18" t="s">
        <v>42</v>
      </c>
      <c r="B33" s="5" t="s">
        <v>33</v>
      </c>
      <c r="C33" s="11">
        <v>4569</v>
      </c>
      <c r="D33" s="11">
        <v>8060.0829999999996</v>
      </c>
      <c r="E33" s="11">
        <v>14128</v>
      </c>
      <c r="F33" s="11">
        <v>24861</v>
      </c>
      <c r="G33" s="11">
        <v>33204</v>
      </c>
      <c r="H33" s="11">
        <v>55257</v>
      </c>
      <c r="I33" s="11">
        <v>81850</v>
      </c>
      <c r="J33" s="10">
        <v>125625</v>
      </c>
      <c r="K33" s="11">
        <v>175142</v>
      </c>
      <c r="L33" s="10">
        <v>155201</v>
      </c>
      <c r="M33" s="11">
        <v>206630</v>
      </c>
      <c r="N33" s="10">
        <v>237438</v>
      </c>
      <c r="O33" s="11">
        <v>289128.85143196001</v>
      </c>
      <c r="P33" s="11">
        <v>350778.54743149999</v>
      </c>
      <c r="Q33" s="11">
        <v>319120.93002089998</v>
      </c>
    </row>
    <row r="34" spans="1:17" s="23" customFormat="1" ht="20.399999999999999" customHeight="1" x14ac:dyDescent="0.25">
      <c r="A34" s="20"/>
      <c r="B34" s="6" t="s">
        <v>16</v>
      </c>
      <c r="C34" s="44"/>
      <c r="D34" s="44"/>
      <c r="E34" s="44"/>
      <c r="F34" s="44"/>
      <c r="G34" s="44"/>
      <c r="H34" s="44"/>
      <c r="I34" s="44"/>
      <c r="J34" s="9"/>
      <c r="K34" s="9"/>
      <c r="L34" s="9"/>
      <c r="M34" s="9"/>
      <c r="N34" s="9"/>
      <c r="O34" s="2"/>
      <c r="P34" s="9"/>
      <c r="Q34" s="9"/>
    </row>
    <row r="35" spans="1:17" s="23" customFormat="1" ht="19.5" customHeight="1" x14ac:dyDescent="0.25">
      <c r="A35" s="20">
        <v>1</v>
      </c>
      <c r="B35" s="2" t="s">
        <v>25</v>
      </c>
      <c r="C35" s="12">
        <v>5148</v>
      </c>
      <c r="D35" s="12">
        <v>8025</v>
      </c>
      <c r="E35" s="12">
        <v>10099</v>
      </c>
      <c r="F35" s="12">
        <v>13274</v>
      </c>
      <c r="G35" s="12">
        <v>18188</v>
      </c>
      <c r="H35" s="12">
        <v>26373.385999999999</v>
      </c>
      <c r="I35" s="12">
        <v>41148</v>
      </c>
      <c r="J35" s="12">
        <v>72265</v>
      </c>
      <c r="K35" s="12">
        <v>123066</v>
      </c>
      <c r="L35" s="12">
        <v>135802</v>
      </c>
      <c r="M35" s="9">
        <v>160897</v>
      </c>
      <c r="N35" s="12">
        <v>178454</v>
      </c>
      <c r="O35" s="33">
        <v>178908.92489425</v>
      </c>
      <c r="P35" s="33">
        <v>204975.89245762999</v>
      </c>
      <c r="Q35" s="40">
        <v>188948.85081465001</v>
      </c>
    </row>
    <row r="36" spans="1:17" s="7" customFormat="1" ht="17.399999999999999" customHeight="1" x14ac:dyDescent="0.25">
      <c r="A36" s="19">
        <v>2</v>
      </c>
      <c r="B36" s="31" t="s">
        <v>50</v>
      </c>
      <c r="C36" s="8">
        <v>15.53</v>
      </c>
      <c r="D36" s="8">
        <v>20.69</v>
      </c>
      <c r="E36" s="8">
        <v>18.010000000000002</v>
      </c>
      <c r="F36" s="8">
        <v>15.11</v>
      </c>
      <c r="G36" s="8">
        <v>16.809999999999999</v>
      </c>
      <c r="H36" s="8">
        <v>14.95</v>
      </c>
      <c r="I36" s="8">
        <v>14.19</v>
      </c>
      <c r="J36" s="8">
        <v>13.92</v>
      </c>
      <c r="K36" s="14">
        <v>14.01</v>
      </c>
      <c r="L36" s="14">
        <v>18.079999999999998</v>
      </c>
      <c r="M36" s="8">
        <v>20.83</v>
      </c>
      <c r="N36" s="14">
        <v>18.899999999999999</v>
      </c>
      <c r="O36" s="14">
        <v>18.059999999999999</v>
      </c>
      <c r="P36" s="14">
        <v>18.260000000000002</v>
      </c>
      <c r="Q36" s="8">
        <v>15.6023909161405</v>
      </c>
    </row>
    <row r="37" spans="1:17" s="7" customFormat="1" x14ac:dyDescent="0.25">
      <c r="A37" s="19">
        <v>3</v>
      </c>
      <c r="B37" s="3" t="s">
        <v>17</v>
      </c>
      <c r="C37" s="10">
        <v>7446</v>
      </c>
      <c r="D37" s="10">
        <v>8583</v>
      </c>
      <c r="E37" s="10">
        <v>10470</v>
      </c>
      <c r="F37" s="10">
        <v>13949</v>
      </c>
      <c r="G37" s="10">
        <v>20072</v>
      </c>
      <c r="H37" s="10">
        <v>27537</v>
      </c>
      <c r="I37" s="10">
        <v>41645</v>
      </c>
      <c r="J37" s="10">
        <v>68185</v>
      </c>
      <c r="K37" s="11">
        <v>122580</v>
      </c>
      <c r="L37" s="10">
        <v>142995</v>
      </c>
      <c r="M37" s="11">
        <v>136848</v>
      </c>
      <c r="N37" s="11">
        <v>142778</v>
      </c>
      <c r="O37" s="10">
        <v>150449.06120590001</v>
      </c>
      <c r="P37" s="11">
        <v>168887.90364285</v>
      </c>
      <c r="Q37" s="11">
        <v>210200.79362407999</v>
      </c>
    </row>
    <row r="38" spans="1:17" s="7" customFormat="1" x14ac:dyDescent="0.25">
      <c r="A38" s="19">
        <v>4</v>
      </c>
      <c r="B38" s="3" t="s">
        <v>18</v>
      </c>
      <c r="C38" s="10">
        <v>7476</v>
      </c>
      <c r="D38" s="10">
        <v>8051</v>
      </c>
      <c r="E38" s="10">
        <v>9785</v>
      </c>
      <c r="F38" s="10">
        <v>13122</v>
      </c>
      <c r="G38" s="10">
        <v>18809</v>
      </c>
      <c r="H38" s="10">
        <v>25367</v>
      </c>
      <c r="I38" s="10">
        <v>37501</v>
      </c>
      <c r="J38" s="10">
        <v>61565</v>
      </c>
      <c r="K38" s="11">
        <v>115276</v>
      </c>
      <c r="L38" s="10">
        <v>181445</v>
      </c>
      <c r="M38" s="11">
        <v>149875</v>
      </c>
      <c r="N38" s="11">
        <v>150486</v>
      </c>
      <c r="O38" s="10">
        <v>145550.25560348999</v>
      </c>
      <c r="P38" s="11">
        <v>167451.60096302</v>
      </c>
      <c r="Q38" s="11">
        <v>263167.30315330997</v>
      </c>
    </row>
    <row r="39" spans="1:17" s="23" customFormat="1" ht="17.399999999999999" x14ac:dyDescent="0.25">
      <c r="A39" s="20">
        <v>5</v>
      </c>
      <c r="B39" s="2" t="s">
        <v>19</v>
      </c>
      <c r="C39" s="9">
        <v>-30</v>
      </c>
      <c r="D39" s="9">
        <v>532</v>
      </c>
      <c r="E39" s="9">
        <v>685</v>
      </c>
      <c r="F39" s="9">
        <v>827</v>
      </c>
      <c r="G39" s="9">
        <v>1263</v>
      </c>
      <c r="H39" s="9">
        <v>2170</v>
      </c>
      <c r="I39" s="9">
        <v>4144</v>
      </c>
      <c r="J39" s="9">
        <v>6620</v>
      </c>
      <c r="K39" s="12">
        <v>7304</v>
      </c>
      <c r="L39" s="12">
        <v>-38450</v>
      </c>
      <c r="M39" s="12">
        <v>-13027</v>
      </c>
      <c r="N39" s="12">
        <v>-7708</v>
      </c>
      <c r="O39" s="12">
        <v>4898.8560986799903</v>
      </c>
      <c r="P39" s="12">
        <v>1436.30267983</v>
      </c>
      <c r="Q39" s="12">
        <v>-52966</v>
      </c>
    </row>
    <row r="40" spans="1:17" s="7" customFormat="1" x14ac:dyDescent="0.25">
      <c r="A40" s="19">
        <v>6</v>
      </c>
      <c r="B40" s="3" t="s">
        <v>20</v>
      </c>
      <c r="C40" s="14">
        <v>-0.09</v>
      </c>
      <c r="D40" s="14">
        <v>1.27</v>
      </c>
      <c r="E40" s="14">
        <v>1.27</v>
      </c>
      <c r="F40" s="14">
        <v>1.04</v>
      </c>
      <c r="G40" s="14">
        <v>1.07</v>
      </c>
      <c r="H40" s="14">
        <v>1.31</v>
      </c>
      <c r="I40" s="14">
        <v>1.61</v>
      </c>
      <c r="J40" s="14">
        <v>1.5</v>
      </c>
      <c r="K40" s="8">
        <v>1.03</v>
      </c>
      <c r="L40" s="24">
        <v>-4.38</v>
      </c>
      <c r="M40" s="24">
        <v>-1.45</v>
      </c>
      <c r="N40" s="14">
        <v>-0.76</v>
      </c>
      <c r="O40" s="8">
        <v>0.45</v>
      </c>
      <c r="P40" s="8">
        <v>0.12050661764195</v>
      </c>
      <c r="Q40" s="14">
        <v>-4.07</v>
      </c>
    </row>
    <row r="41" spans="1:17" s="7" customFormat="1" ht="18.600000000000001" customHeight="1" x14ac:dyDescent="0.25">
      <c r="A41" s="19">
        <v>7</v>
      </c>
      <c r="B41" s="3" t="s">
        <v>27</v>
      </c>
      <c r="C41" s="14">
        <v>-0.45</v>
      </c>
      <c r="D41" s="14">
        <v>7.5</v>
      </c>
      <c r="E41" s="14">
        <v>7.97</v>
      </c>
      <c r="F41" s="14">
        <v>7.61</v>
      </c>
      <c r="G41" s="14">
        <v>8.43</v>
      </c>
      <c r="H41" s="14">
        <v>10.39</v>
      </c>
      <c r="I41" s="14">
        <v>13.52</v>
      </c>
      <c r="J41" s="14">
        <v>12.67</v>
      </c>
      <c r="K41" s="8">
        <v>8.51</v>
      </c>
      <c r="L41" s="24">
        <v>-32.520000000000003</v>
      </c>
      <c r="M41" s="24">
        <v>-10.19</v>
      </c>
      <c r="N41" s="14">
        <v>-5.27</v>
      </c>
      <c r="O41" s="8">
        <v>3.03</v>
      </c>
      <c r="P41" s="8">
        <v>0.81382359077726596</v>
      </c>
      <c r="Q41" s="14">
        <v>-30.46</v>
      </c>
    </row>
    <row r="42" spans="1:17" s="7" customFormat="1" ht="18" customHeight="1" x14ac:dyDescent="0.2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s="7" customFormat="1" ht="22.2" customHeight="1" x14ac:dyDescent="0.25"/>
    <row r="44" spans="1:17" s="7" customFormat="1" x14ac:dyDescent="0.25"/>
    <row r="45" spans="1:17" s="7" customFormat="1" x14ac:dyDescent="0.25"/>
    <row r="46" spans="1:17" s="7" customFormat="1" x14ac:dyDescent="0.25"/>
    <row r="47" spans="1:17" s="7" customFormat="1" x14ac:dyDescent="0.25"/>
    <row r="48" spans="1:17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6" ht="18.75" customHeight="1" x14ac:dyDescent="0.35"/>
    <row r="102" ht="18.75" customHeight="1" x14ac:dyDescent="0.35"/>
    <row r="103" ht="18.75" customHeight="1" x14ac:dyDescent="0.35"/>
    <row r="104" ht="18.75" customHeight="1" x14ac:dyDescent="0.35"/>
  </sheetData>
  <mergeCells count="18">
    <mergeCell ref="A1:B1"/>
    <mergeCell ref="Q3:Q4"/>
    <mergeCell ref="P3:P4"/>
    <mergeCell ref="J3:J4"/>
    <mergeCell ref="A3:A4"/>
    <mergeCell ref="N3:N4"/>
    <mergeCell ref="O3:O4"/>
    <mergeCell ref="B3:B4"/>
    <mergeCell ref="M3:M4"/>
    <mergeCell ref="K3:K4"/>
    <mergeCell ref="L3:L4"/>
    <mergeCell ref="C3:C4"/>
    <mergeCell ref="I3:I4"/>
    <mergeCell ref="H3:H4"/>
    <mergeCell ref="G3:G4"/>
    <mergeCell ref="F3:F4"/>
    <mergeCell ref="E3:E4"/>
    <mergeCell ref="D3:D4"/>
  </mergeCells>
  <phoneticPr fontId="1" type="noConversion"/>
  <printOptions horizontalCentered="1"/>
  <pageMargins left="0.19685039370078741" right="0.19685039370078741" top="0.27559055118110237" bottom="0.27559055118110237" header="0.23622047244094491" footer="0.19685039370078741"/>
  <pageSetup paperSize="9" scale="10" orientation="portrait" horizontalDpi="4294967293" r:id="rId1"/>
  <headerFooter alignWithMargins="0"/>
  <ignoredErrors>
    <ignoredError sqref="A14:B41 A8:B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450gdn07</dc:creator>
  <cp:lastModifiedBy>Гедзь Тетяна Миколаївна</cp:lastModifiedBy>
  <cp:lastPrinted>2022-02-18T14:26:38Z</cp:lastPrinted>
  <dcterms:created xsi:type="dcterms:W3CDTF">2003-03-19T08:34:17Z</dcterms:created>
  <dcterms:modified xsi:type="dcterms:W3CDTF">2022-03-09T10:06:12Z</dcterms:modified>
</cp:coreProperties>
</file>